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San Rafael\PLANILLAS PRA COMPLETAR\"/>
    </mc:Choice>
  </mc:AlternateContent>
  <xr:revisionPtr revIDLastSave="0" documentId="13_ncr:1_{50642628-8ECD-459B-825D-D207FC991241}" xr6:coauthVersionLast="47" xr6:coauthVersionMax="47" xr10:uidLastSave="{00000000-0000-0000-0000-000000000000}"/>
  <bookViews>
    <workbookView xWindow="-120" yWindow="-120" windowWidth="29040" windowHeight="15720" firstSheet="1" activeTab="2" xr2:uid="{E9849E09-1968-4607-B974-F3FE0E1F8E26}"/>
  </bookViews>
  <sheets>
    <sheet name="CARÁTULA" sheetId="1" r:id="rId1"/>
    <sheet name="INDICE" sheetId="2" r:id="rId2"/>
    <sheet name="C 1.1" sheetId="13" r:id="rId3"/>
    <sheet name="C 1.2" sheetId="10" r:id="rId4"/>
    <sheet name="C 1.3" sheetId="9" r:id="rId5"/>
    <sheet name="C 1.4" sheetId="12" r:id="rId6"/>
    <sheet name="C 2.1" sheetId="15" r:id="rId7"/>
    <sheet name="C 2.2" sheetId="16" r:id="rId8"/>
    <sheet name="C 2.3" sheetId="17" r:id="rId9"/>
    <sheet name="C 2.4" sheetId="18" r:id="rId10"/>
    <sheet name="C 3.1" sheetId="21" r:id="rId11"/>
    <sheet name="C 3.2" sheetId="22" r:id="rId12"/>
    <sheet name="C 3.3" sheetId="23" r:id="rId13"/>
    <sheet name="C 3.4" sheetId="27" r:id="rId14"/>
    <sheet name="C 4.1" sheetId="30" r:id="rId15"/>
    <sheet name="C 4.2" sheetId="31" r:id="rId16"/>
    <sheet name="C 4.3" sheetId="32" r:id="rId17"/>
    <sheet name="C 4.4" sheetId="33" r:id="rId18"/>
  </sheets>
  <definedNames>
    <definedName name="\a" localSheetId="13">#REF!</definedName>
    <definedName name="\a">#REF!</definedName>
    <definedName name="_xlnm._FilterDatabase" localSheetId="2" hidden="1">'C 1.1'!$A$6:$G$84</definedName>
    <definedName name="_xlnm._FilterDatabase" localSheetId="3" hidden="1">'C 1.2'!$A$6:$G$83</definedName>
    <definedName name="_xlnm._FilterDatabase" localSheetId="4" hidden="1">'C 1.3'!$A$6:$G$101</definedName>
    <definedName name="_xlnm._FilterDatabase" localSheetId="5" hidden="1">'C 1.4'!$A$5:$G$120</definedName>
    <definedName name="_xlnm._FilterDatabase" localSheetId="6" hidden="1">'C 2.1'!$A$6:$N$17</definedName>
    <definedName name="_xlnm._FilterDatabase" localSheetId="10" hidden="1">'C 3.1'!$A$6:$G$41</definedName>
    <definedName name="_xlnm._FilterDatabase" localSheetId="11" hidden="1">'C 3.2'!$A$6:$G$38</definedName>
    <definedName name="_xlnm._FilterDatabase" localSheetId="12" hidden="1">'C 3.3'!$A$6:$G$46</definedName>
    <definedName name="_xlnm._FilterDatabase" localSheetId="13" hidden="1">'C 3.4'!$A$6:$N$106</definedName>
    <definedName name="_Toc102468309" localSheetId="5">'C 1.4'!#REF!</definedName>
    <definedName name="_Toc102468309" localSheetId="9">'C 2.4'!#REF!</definedName>
    <definedName name="_Toc102468309" localSheetId="13">'C 3.4'!#REF!</definedName>
    <definedName name="_Toc102468309" localSheetId="17">'C 4.4'!#REF!</definedName>
    <definedName name="_Toc102653042" localSheetId="2">'C 1.1'!#REF!</definedName>
    <definedName name="_Toc102653042" localSheetId="10">'C 3.1'!#REF!</definedName>
    <definedName name="_Toc102658894" localSheetId="2">'C 1.1'!$C$51</definedName>
    <definedName name="_Toc102658894" localSheetId="10">'C 3.1'!#REF!</definedName>
    <definedName name="_Toc102658895" localSheetId="2">'C 1.1'!#REF!</definedName>
    <definedName name="_Toc102658895" localSheetId="10">'C 3.1'!#REF!</definedName>
    <definedName name="_Toc102989591" localSheetId="2">'C 1.1'!#REF!</definedName>
    <definedName name="_Toc102989591" localSheetId="10">'C 3.1'!#REF!</definedName>
    <definedName name="_Toc102989592" localSheetId="2">'C 1.1'!$C$31</definedName>
    <definedName name="_Toc102989592" localSheetId="10">'C 3.1'!#REF!</definedName>
    <definedName name="_Toc133934958" localSheetId="5">'C 1.4'!#REF!</definedName>
    <definedName name="_Toc133934958" localSheetId="9">'C 2.4'!$C$6</definedName>
    <definedName name="_Toc133934958" localSheetId="13">'C 3.4'!#REF!</definedName>
    <definedName name="_Toc133934958" localSheetId="17">'C 4.4'!$C$6</definedName>
    <definedName name="_xlnm.Print_Area" localSheetId="2">'C 1.1'!$A$1:$G$92</definedName>
    <definedName name="_xlnm.Print_Area" localSheetId="3">'C 1.2'!$A$1:$G$88</definedName>
    <definedName name="_xlnm.Print_Area" localSheetId="4">'C 1.3'!$A$1:$G$120</definedName>
    <definedName name="_xlnm.Print_Area" localSheetId="5">'C 1.4'!$A$1:$G$131</definedName>
    <definedName name="_xlnm.Print_Area" localSheetId="6">'C 2.1'!$A$1:$G$56</definedName>
    <definedName name="_xlnm.Print_Area" localSheetId="7">'C 2.2'!$A$1:$G$42</definedName>
    <definedName name="_xlnm.Print_Area" localSheetId="8">'C 2.3'!$A$1:$G$48</definedName>
    <definedName name="_xlnm.Print_Area" localSheetId="9">'C 2.4'!$A$1:$G$38</definedName>
    <definedName name="_xlnm.Print_Area" localSheetId="10">'C 3.1'!$A$1:$G$50</definedName>
    <definedName name="_xlnm.Print_Area" localSheetId="11">'C 3.2'!$A$1:$G$52</definedName>
    <definedName name="_xlnm.Print_Area" localSheetId="12">'C 3.3'!$A$1:$G$52</definedName>
    <definedName name="_xlnm.Print_Area" localSheetId="13">'C 3.4'!$A$1:$G$113</definedName>
    <definedName name="_xlnm.Print_Area" localSheetId="14">'C 4.1'!$A$1:$G$60</definedName>
    <definedName name="_xlnm.Print_Area" localSheetId="15">'C 4.2'!$A$1:$G$50</definedName>
    <definedName name="_xlnm.Print_Area" localSheetId="16">'C 4.3'!$A$1:$G$46</definedName>
    <definedName name="_xlnm.Print_Area" localSheetId="17">'C 4.4'!$A$1:$G$39</definedName>
    <definedName name="_xlnm.Print_Area" localSheetId="1">INDICE!$A$1:$C$17</definedName>
    <definedName name="CtzUSD">#REF!</definedName>
    <definedName name="ITEM9" localSheetId="13">#REF!</definedName>
    <definedName name="ITEM9">#REF!</definedName>
    <definedName name="_xlnm.Print_Titles" localSheetId="2">'C 1.1'!$1:$5</definedName>
    <definedName name="_xlnm.Print_Titles" localSheetId="3">'C 1.2'!$1:$5</definedName>
    <definedName name="_xlnm.Print_Titles" localSheetId="4">'C 1.3'!$1:$5</definedName>
    <definedName name="_xlnm.Print_Titles" localSheetId="5">'C 1.4'!$1:$5</definedName>
    <definedName name="_xlnm.Print_Titles" localSheetId="6">'C 2.1'!$1:$5</definedName>
    <definedName name="_xlnm.Print_Titles" localSheetId="7">'C 2.2'!$1:$4</definedName>
    <definedName name="_xlnm.Print_Titles" localSheetId="8">'C 2.3'!$3:$4</definedName>
    <definedName name="_xlnm.Print_Titles" localSheetId="9">'C 2.4'!$1:$5</definedName>
    <definedName name="_xlnm.Print_Titles" localSheetId="10">'C 3.1'!$1:$5</definedName>
    <definedName name="_xlnm.Print_Titles" localSheetId="11">'C 3.2'!$1:$5</definedName>
    <definedName name="_xlnm.Print_Titles" localSheetId="12">'C 3.3'!$1:$5</definedName>
    <definedName name="_xlnm.Print_Titles" localSheetId="13">'C 3.4'!$1:$5</definedName>
    <definedName name="_xlnm.Print_Titles" localSheetId="14">'C 4.1'!$1:$5</definedName>
    <definedName name="_xlnm.Print_Titles" localSheetId="15">'C 4.2'!$1:$4</definedName>
    <definedName name="_xlnm.Print_Titles" localSheetId="16">'C 4.3'!$3:$4</definedName>
    <definedName name="_xlnm.Print_Titles" localSheetId="17">'C 4.4'!$1:$5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3" l="1"/>
  <c r="G16" i="33"/>
  <c r="G14" i="33"/>
  <c r="G12" i="33"/>
  <c r="G11" i="33"/>
  <c r="G8" i="33"/>
  <c r="G7" i="33"/>
  <c r="G23" i="32"/>
  <c r="G21" i="32"/>
  <c r="G19" i="32"/>
  <c r="G17" i="32"/>
  <c r="G15" i="32"/>
  <c r="G13" i="32"/>
  <c r="G12" i="32"/>
  <c r="G9" i="32"/>
  <c r="G8" i="32"/>
  <c r="G7" i="32"/>
  <c r="G27" i="31"/>
  <c r="G25" i="31"/>
  <c r="G24" i="31"/>
  <c r="G23" i="31"/>
  <c r="G22" i="31"/>
  <c r="G21" i="31"/>
  <c r="G20" i="31"/>
  <c r="G19" i="31"/>
  <c r="G18" i="31"/>
  <c r="G17" i="31"/>
  <c r="G16" i="31"/>
  <c r="G15" i="31"/>
  <c r="G12" i="31"/>
  <c r="G10" i="31"/>
  <c r="G9" i="31"/>
  <c r="G6" i="31"/>
  <c r="G9" i="30"/>
  <c r="G6" i="30"/>
  <c r="G37" i="30"/>
  <c r="G35" i="30"/>
  <c r="G34" i="30"/>
  <c r="G31" i="30"/>
  <c r="G30" i="30"/>
  <c r="G27" i="30"/>
  <c r="G26" i="30"/>
  <c r="G23" i="30"/>
  <c r="G21" i="30"/>
  <c r="G19" i="30"/>
  <c r="G18" i="30"/>
  <c r="G17" i="30"/>
  <c r="G16" i="30"/>
  <c r="G15" i="30"/>
  <c r="G14" i="30"/>
  <c r="G13" i="30"/>
  <c r="G12" i="30"/>
  <c r="G11" i="30"/>
  <c r="G10" i="30"/>
  <c r="G94" i="27"/>
  <c r="G92" i="27"/>
  <c r="G91" i="27"/>
  <c r="G88" i="27"/>
  <c r="G86" i="27"/>
  <c r="G85" i="27"/>
  <c r="G84" i="27"/>
  <c r="G83" i="27"/>
  <c r="G80" i="27"/>
  <c r="G79" i="27"/>
  <c r="G78" i="27"/>
  <c r="G77" i="27"/>
  <c r="G74" i="27"/>
  <c r="G73" i="27"/>
  <c r="G72" i="27"/>
  <c r="G69" i="27"/>
  <c r="G68" i="27"/>
  <c r="G67" i="27"/>
  <c r="G66" i="27"/>
  <c r="G63" i="27"/>
  <c r="G62" i="27"/>
  <c r="G61" i="27"/>
  <c r="G60" i="27"/>
  <c r="G59" i="27"/>
  <c r="G56" i="27"/>
  <c r="G55" i="27"/>
  <c r="G54" i="27"/>
  <c r="G53" i="27"/>
  <c r="G52" i="27"/>
  <c r="G51" i="27"/>
  <c r="G50" i="27"/>
  <c r="G49" i="27"/>
  <c r="G48" i="27"/>
  <c r="G47" i="27"/>
  <c r="G46" i="27"/>
  <c r="G42" i="27"/>
  <c r="G41" i="27"/>
  <c r="G40" i="27"/>
  <c r="G39" i="27"/>
  <c r="G38" i="27"/>
  <c r="G35" i="27"/>
  <c r="G34" i="27"/>
  <c r="G31" i="27"/>
  <c r="G30" i="27"/>
  <c r="G27" i="27"/>
  <c r="G25" i="27"/>
  <c r="G24" i="27"/>
  <c r="G23" i="27"/>
  <c r="G22" i="27"/>
  <c r="G21" i="27"/>
  <c r="G20" i="27"/>
  <c r="G19" i="27"/>
  <c r="G16" i="27"/>
  <c r="G15" i="27"/>
  <c r="G14" i="27"/>
  <c r="G13" i="27"/>
  <c r="G12" i="27"/>
  <c r="G11" i="27"/>
  <c r="G10" i="27"/>
  <c r="G9" i="27"/>
  <c r="G8" i="27"/>
  <c r="G7" i="27"/>
  <c r="G26" i="22"/>
  <c r="G24" i="22"/>
  <c r="G23" i="22"/>
  <c r="G22" i="22"/>
  <c r="G19" i="22"/>
  <c r="G17" i="22"/>
  <c r="G16" i="22"/>
  <c r="G13" i="22"/>
  <c r="G11" i="22"/>
  <c r="G9" i="22"/>
  <c r="G8" i="22"/>
  <c r="G7" i="22"/>
  <c r="G29" i="21"/>
  <c r="G27" i="21"/>
  <c r="G26" i="21"/>
  <c r="G25" i="21"/>
  <c r="G24" i="21"/>
  <c r="G23" i="21"/>
  <c r="G22" i="21"/>
  <c r="G21" i="21"/>
  <c r="G19" i="21"/>
  <c r="G17" i="21"/>
  <c r="G16" i="21"/>
  <c r="G15" i="21"/>
  <c r="G6" i="21"/>
  <c r="G8" i="21"/>
  <c r="G12" i="21"/>
  <c r="G11" i="21"/>
  <c r="G10" i="21"/>
  <c r="G9" i="21"/>
  <c r="G20" i="18"/>
  <c r="G18" i="18"/>
  <c r="G16" i="18"/>
  <c r="G14" i="18"/>
  <c r="G12" i="18"/>
  <c r="G11" i="18"/>
  <c r="G8" i="18"/>
  <c r="G7" i="18"/>
  <c r="G25" i="17"/>
  <c r="G23" i="17"/>
  <c r="G21" i="17"/>
  <c r="G19" i="17"/>
  <c r="G17" i="17"/>
  <c r="G15" i="17"/>
  <c r="G13" i="17"/>
  <c r="G12" i="17"/>
  <c r="G9" i="17"/>
  <c r="G8" i="17"/>
  <c r="G7" i="17"/>
  <c r="G34" i="23"/>
  <c r="G32" i="23"/>
  <c r="G30" i="23"/>
  <c r="G29" i="23"/>
  <c r="G28" i="23"/>
  <c r="G25" i="23"/>
  <c r="G24" i="23"/>
  <c r="G23" i="23"/>
  <c r="G22" i="23"/>
  <c r="G21" i="23"/>
  <c r="G17" i="23"/>
  <c r="G16" i="23"/>
  <c r="G15" i="23"/>
  <c r="G14" i="23"/>
  <c r="G11" i="23"/>
  <c r="G8" i="23"/>
  <c r="G7" i="23"/>
  <c r="G22" i="16"/>
  <c r="G20" i="16"/>
  <c r="G19" i="16"/>
  <c r="G18" i="16"/>
  <c r="G17" i="16"/>
  <c r="G16" i="16"/>
  <c r="G15" i="16"/>
  <c r="G14" i="16"/>
  <c r="G13" i="16"/>
  <c r="G12" i="16"/>
  <c r="G10" i="16"/>
  <c r="G9" i="16"/>
  <c r="G8" i="16"/>
  <c r="G6" i="16"/>
  <c r="G35" i="15"/>
  <c r="G33" i="15"/>
  <c r="G32" i="15"/>
  <c r="G29" i="15"/>
  <c r="G28" i="15"/>
  <c r="G27" i="15"/>
  <c r="G26" i="15"/>
  <c r="G23" i="15"/>
  <c r="G21" i="15"/>
  <c r="G19" i="15"/>
  <c r="G17" i="15"/>
  <c r="G16" i="15"/>
  <c r="G15" i="15"/>
  <c r="G14" i="15"/>
  <c r="G13" i="15"/>
  <c r="G12" i="15"/>
  <c r="G11" i="15"/>
  <c r="G10" i="15"/>
  <c r="G9" i="15"/>
  <c r="G6" i="15"/>
  <c r="G108" i="12"/>
  <c r="G107" i="12"/>
  <c r="G106" i="12"/>
  <c r="G105" i="12"/>
  <c r="G104" i="12"/>
  <c r="G103" i="12"/>
  <c r="G102" i="12"/>
  <c r="G101" i="12"/>
  <c r="G100" i="12"/>
  <c r="G99" i="12"/>
  <c r="G98" i="12"/>
  <c r="G95" i="12"/>
  <c r="G94" i="12"/>
  <c r="G93" i="12"/>
  <c r="G92" i="12"/>
  <c r="G91" i="12"/>
  <c r="G90" i="12"/>
  <c r="G89" i="12"/>
  <c r="G86" i="12"/>
  <c r="G84" i="12"/>
  <c r="G83" i="12"/>
  <c r="G80" i="12"/>
  <c r="G79" i="12"/>
  <c r="G76" i="12"/>
  <c r="G75" i="12"/>
  <c r="G74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6" i="12"/>
  <c r="G55" i="12"/>
  <c r="G52" i="12"/>
  <c r="G51" i="12"/>
  <c r="G48" i="12"/>
  <c r="G47" i="12"/>
  <c r="G46" i="12"/>
  <c r="G41" i="12"/>
  <c r="G40" i="12"/>
  <c r="G39" i="12"/>
  <c r="G38" i="12"/>
  <c r="G37" i="12"/>
  <c r="G34" i="12"/>
  <c r="G33" i="12"/>
  <c r="G32" i="12"/>
  <c r="G31" i="12"/>
  <c r="G30" i="12"/>
  <c r="G29" i="12"/>
  <c r="G28" i="12"/>
  <c r="G25" i="12"/>
  <c r="G24" i="12"/>
  <c r="G23" i="12"/>
  <c r="G22" i="12"/>
  <c r="G21" i="12"/>
  <c r="G20" i="12"/>
  <c r="G19" i="12"/>
  <c r="G16" i="12"/>
  <c r="G15" i="12"/>
  <c r="G14" i="12"/>
  <c r="G13" i="12"/>
  <c r="G12" i="12"/>
  <c r="G11" i="12"/>
  <c r="G10" i="12"/>
  <c r="G9" i="12"/>
  <c r="G8" i="12"/>
  <c r="G7" i="12"/>
  <c r="G101" i="9"/>
  <c r="G99" i="9"/>
  <c r="G97" i="9"/>
  <c r="G96" i="9"/>
  <c r="G95" i="9"/>
  <c r="G92" i="9"/>
  <c r="G91" i="9"/>
  <c r="G88" i="9"/>
  <c r="G86" i="9"/>
  <c r="G84" i="9"/>
  <c r="G82" i="9"/>
  <c r="G81" i="9"/>
  <c r="G80" i="9"/>
  <c r="G79" i="9"/>
  <c r="G78" i="9"/>
  <c r="G75" i="9"/>
  <c r="G73" i="9"/>
  <c r="G72" i="9"/>
  <c r="G71" i="9"/>
  <c r="G70" i="9"/>
  <c r="G69" i="9"/>
  <c r="G66" i="9"/>
  <c r="G64" i="9"/>
  <c r="G63" i="9"/>
  <c r="G62" i="9"/>
  <c r="G61" i="9"/>
  <c r="G58" i="9"/>
  <c r="G56" i="9"/>
  <c r="G54" i="9"/>
  <c r="G52" i="9"/>
  <c r="G50" i="9"/>
  <c r="G48" i="9"/>
  <c r="G47" i="9"/>
  <c r="G46" i="9"/>
  <c r="G45" i="9"/>
  <c r="G42" i="9"/>
  <c r="G40" i="9"/>
  <c r="G39" i="9"/>
  <c r="G38" i="9"/>
  <c r="G37" i="9"/>
  <c r="G36" i="9"/>
  <c r="G35" i="9"/>
  <c r="G34" i="9"/>
  <c r="G33" i="9"/>
  <c r="G32" i="9"/>
  <c r="G31" i="9"/>
  <c r="G28" i="9"/>
  <c r="G26" i="9"/>
  <c r="G25" i="9"/>
  <c r="G24" i="9"/>
  <c r="G23" i="9"/>
  <c r="G22" i="9"/>
  <c r="G21" i="9"/>
  <c r="G20" i="9"/>
  <c r="G19" i="9"/>
  <c r="G18" i="9"/>
  <c r="G17" i="9"/>
  <c r="G14" i="9"/>
  <c r="G13" i="9"/>
  <c r="G12" i="9"/>
  <c r="G11" i="9"/>
  <c r="G8" i="9"/>
  <c r="G7" i="9"/>
  <c r="G70" i="10"/>
  <c r="G68" i="10"/>
  <c r="G66" i="10"/>
  <c r="G65" i="10"/>
  <c r="G64" i="10"/>
  <c r="G61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4" i="10"/>
  <c r="G42" i="10"/>
  <c r="G41" i="10"/>
  <c r="G40" i="10"/>
  <c r="G39" i="10"/>
  <c r="G38" i="10"/>
  <c r="G37" i="10"/>
  <c r="G34" i="10"/>
  <c r="G32" i="10"/>
  <c r="G31" i="10"/>
  <c r="G30" i="10"/>
  <c r="G29" i="10"/>
  <c r="G28" i="10"/>
  <c r="G27" i="10"/>
  <c r="G24" i="10"/>
  <c r="G23" i="10"/>
  <c r="G20" i="10"/>
  <c r="G19" i="10"/>
  <c r="G16" i="10"/>
  <c r="G15" i="10"/>
  <c r="G14" i="10"/>
  <c r="A1" i="10"/>
  <c r="G11" i="10"/>
  <c r="G10" i="10"/>
  <c r="G9" i="10"/>
  <c r="G8" i="10"/>
  <c r="G7" i="10"/>
  <c r="G70" i="13"/>
  <c r="G69" i="13"/>
  <c r="G66" i="13"/>
  <c r="G65" i="13"/>
  <c r="G64" i="13"/>
  <c r="G63" i="13"/>
  <c r="G60" i="13"/>
  <c r="G59" i="13"/>
  <c r="G58" i="13"/>
  <c r="G57" i="13"/>
  <c r="G56" i="13"/>
  <c r="G53" i="13"/>
  <c r="G51" i="13"/>
  <c r="G49" i="13"/>
  <c r="G47" i="13"/>
  <c r="G45" i="13"/>
  <c r="G43" i="13"/>
  <c r="G42" i="13"/>
  <c r="G41" i="13"/>
  <c r="G40" i="13"/>
  <c r="G39" i="13"/>
  <c r="G38" i="13"/>
  <c r="G37" i="13"/>
  <c r="G36" i="13"/>
  <c r="G35" i="13"/>
  <c r="G34" i="13"/>
  <c r="G31" i="13"/>
  <c r="G30" i="13"/>
  <c r="G29" i="13"/>
  <c r="G28" i="13"/>
  <c r="G27" i="13"/>
  <c r="G26" i="13"/>
  <c r="G25" i="13"/>
  <c r="G24" i="13"/>
  <c r="G21" i="13"/>
  <c r="G19" i="13" l="1"/>
  <c r="G18" i="13"/>
  <c r="G17" i="13"/>
  <c r="G16" i="13"/>
  <c r="G15" i="13"/>
  <c r="G14" i="13"/>
  <c r="G13" i="13"/>
  <c r="G12" i="13"/>
  <c r="G11" i="13"/>
  <c r="G10" i="13"/>
  <c r="G9" i="13"/>
  <c r="G6" i="13"/>
  <c r="A31" i="33" l="1"/>
  <c r="A38" i="32"/>
  <c r="A40" i="31"/>
  <c r="A50" i="30"/>
  <c r="A107" i="27"/>
  <c r="A47" i="23"/>
  <c r="A39" i="22"/>
  <c r="A42" i="21"/>
  <c r="A33" i="18"/>
  <c r="A39" i="17"/>
  <c r="A35" i="16"/>
  <c r="A48" i="15"/>
  <c r="A121" i="12"/>
  <c r="A114" i="9"/>
  <c r="A84" i="10"/>
  <c r="A3" i="18" l="1"/>
  <c r="A3" i="17"/>
  <c r="A3" i="16"/>
  <c r="A1" i="18"/>
  <c r="A1" i="17"/>
  <c r="A1" i="16"/>
  <c r="A1" i="15"/>
  <c r="A1" i="12"/>
  <c r="A3" i="15" l="1"/>
  <c r="A1" i="13" l="1"/>
  <c r="A3" i="23" l="1"/>
  <c r="A3" i="22"/>
  <c r="I37" i="13" l="1"/>
  <c r="I21" i="13"/>
  <c r="I38" i="13"/>
  <c r="A1" i="23" l="1"/>
  <c r="A1" i="22"/>
  <c r="A3" i="21" l="1"/>
  <c r="A1" i="21" l="1"/>
  <c r="A3" i="12" l="1"/>
  <c r="A3" i="9" l="1"/>
  <c r="A3" i="13" l="1"/>
  <c r="A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MORALES</author>
  </authors>
  <commentList>
    <comment ref="C47" authorId="0" shapeId="0" xr:uid="{D0983B39-7B5F-4429-8019-07CEFFBA5A1F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 TOMO III SECCIÓN A2</t>
        </r>
      </text>
    </comment>
    <comment ref="C49" authorId="0" shapeId="0" xr:uid="{4AF39E34-0CA2-4B89-A61D-A931526829F4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A4</t>
        </r>
      </text>
    </comment>
    <comment ref="C51" authorId="0" shapeId="0" xr:uid="{6211AF12-335C-4165-8D5D-C134CF712015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53" authorId="0" shapeId="0" xr:uid="{C946A59E-473A-4CDF-8D20-C988E5CD18C1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C4</t>
        </r>
      </text>
    </comment>
    <comment ref="C55" authorId="0" shapeId="0" xr:uid="{EF0BA709-34F8-4B8F-B317-898AE1D47299}">
      <text>
        <r>
          <rPr>
            <b/>
            <sz val="9"/>
            <color indexed="81"/>
            <rFont val="Tahoma"/>
            <family val="2"/>
          </rPr>
          <t xml:space="preserve">MAURICIO MORALES:
</t>
        </r>
        <r>
          <rPr>
            <sz val="9"/>
            <color indexed="81"/>
            <rFont val="Tahoma"/>
            <family val="2"/>
          </rPr>
          <t>TOMO II SECCIÓN C2</t>
        </r>
      </text>
    </comment>
  </commentList>
</comments>
</file>

<file path=xl/sharedStrings.xml><?xml version="1.0" encoding="utf-8"?>
<sst xmlns="http://schemas.openxmlformats.org/spreadsheetml/2006/main" count="1596" uniqueCount="618">
  <si>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</si>
  <si>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</si>
  <si>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</si>
  <si>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</si>
  <si>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</si>
  <si>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</si>
  <si>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Formulario 2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</si>
  <si>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</si>
  <si>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</si>
  <si>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</si>
  <si>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</si>
  <si>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</si>
  <si>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</si>
  <si>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</si>
  <si>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Formulario 11</t>
  </si>
  <si>
    <t>ÍTEM</t>
  </si>
  <si>
    <t>SUB ÍTEM</t>
  </si>
  <si>
    <t>UNIDAD</t>
  </si>
  <si>
    <t>DESCRIPCIÓN</t>
  </si>
  <si>
    <t>1.1</t>
  </si>
  <si>
    <t>Global</t>
  </si>
  <si>
    <t>2.1</t>
  </si>
  <si>
    <t>Unidad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</si>
  <si>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</si>
  <si>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</si>
  <si>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</si>
  <si>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</si>
  <si>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</si>
  <si>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</si>
  <si>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</si>
  <si>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</si>
  <si>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</si>
  <si>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</si>
  <si>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Cjto.</t>
  </si>
  <si>
    <t>Transformadores de tensión 132 kV</t>
  </si>
  <si>
    <t>Cajas de Conjunción para Transformadores de corriente 132 kV</t>
  </si>
  <si>
    <t>Cajas de Conjunción para Transformadores de tensión 132 kV</t>
  </si>
  <si>
    <t>Descargador de Sobretensión 132 kV</t>
  </si>
  <si>
    <t>Suministro de Sistemas de Protecciones Eléctricas</t>
  </si>
  <si>
    <t>4.1</t>
  </si>
  <si>
    <t>4.2</t>
  </si>
  <si>
    <t>4.3</t>
  </si>
  <si>
    <t>4.4</t>
  </si>
  <si>
    <t>4.5</t>
  </si>
  <si>
    <t>4.6</t>
  </si>
  <si>
    <t>4.7</t>
  </si>
  <si>
    <t>4.8</t>
  </si>
  <si>
    <t>Un Sistema de Medición Sincrofasorial (PMU)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</si>
  <si>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</si>
  <si>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</si>
  <si>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</si>
  <si>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</si>
  <si>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</si>
  <si>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</si>
  <si>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</si>
  <si>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</si>
  <si>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</si>
  <si>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</si>
  <si>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</si>
  <si>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</si>
  <si>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</si>
  <si>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</si>
  <si>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</si>
  <si>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</si>
  <si>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</si>
  <si>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</si>
  <si>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</si>
  <si>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</si>
  <si>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</si>
  <si>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</si>
  <si>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</si>
  <si>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</si>
  <si>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</si>
  <si>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</si>
  <si>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</si>
  <si>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</si>
  <si>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Suministro del Sistema de Medición, Adquisición de Datos, Supervisión, Control Local y Telecontrol</t>
  </si>
  <si>
    <t>Suministro de Equipos de Media Tensión 13,2 kV</t>
  </si>
  <si>
    <t>Celda Media Tensión Tipo: Salida a Transformador de Servicios Auxiliares</t>
  </si>
  <si>
    <t xml:space="preserve">Celda Media Tensión Tipo: Acometida de Autotransformador de Potencia y Medición </t>
  </si>
  <si>
    <t>Celda de Media Tensión para reactor de neutro</t>
  </si>
  <si>
    <t>18.1</t>
  </si>
  <si>
    <t xml:space="preserve">Adaptación/adecuación Tableros de protección y control </t>
  </si>
  <si>
    <t>20.1</t>
  </si>
  <si>
    <t>20.2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</si>
  <si>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</si>
  <si>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</si>
  <si>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</si>
  <si>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</si>
  <si>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</si>
  <si>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</si>
  <si>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</si>
  <si>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</si>
  <si>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</si>
  <si>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</si>
  <si>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</si>
  <si>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</si>
  <si>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</si>
  <si>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</si>
  <si>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</si>
  <si>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</si>
  <si>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</si>
  <si>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</si>
  <si>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</si>
  <si>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</si>
  <si>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</si>
  <si>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</si>
  <si>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</si>
  <si>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</si>
  <si>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</si>
  <si>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</si>
  <si>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</si>
  <si>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</si>
  <si>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</si>
  <si>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</si>
  <si>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</si>
  <si>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</si>
  <si>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</si>
  <si>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</si>
  <si>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</si>
  <si>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</si>
  <si>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</si>
  <si>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</si>
  <si>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</si>
  <si>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</si>
  <si>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</si>
  <si>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</si>
  <si>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</si>
  <si>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</si>
  <si>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</si>
  <si>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</si>
  <si>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</si>
  <si>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</si>
  <si>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</si>
  <si>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</si>
  <si>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</si>
  <si>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</si>
  <si>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</si>
  <si>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</si>
  <si>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</si>
  <si>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</si>
  <si>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</si>
  <si>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</si>
  <si>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</si>
  <si>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</si>
  <si>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</si>
  <si>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</si>
  <si>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</si>
  <si>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</si>
  <si>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</si>
  <si>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</si>
  <si>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</si>
  <si>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</si>
  <si>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</si>
  <si>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</si>
  <si>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</si>
  <si>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3.3</t>
  </si>
  <si>
    <t>3.4</t>
  </si>
  <si>
    <t>3.5</t>
  </si>
  <si>
    <t>3.6</t>
  </si>
  <si>
    <t>3.7</t>
  </si>
  <si>
    <t>3.8</t>
  </si>
  <si>
    <t>3.9</t>
  </si>
  <si>
    <t>3.10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</si>
  <si>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</si>
  <si>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</si>
  <si>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</si>
  <si>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</si>
  <si>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</si>
  <si>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</si>
  <si>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</si>
  <si>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</si>
  <si>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</si>
  <si>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</si>
  <si>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</si>
  <si>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</si>
  <si>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</si>
  <si>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</si>
  <si>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18.3</t>
  </si>
  <si>
    <t>Tendido y Conexionado de Cables de potencia de Baja Tensión y Cables multifilares.</t>
  </si>
  <si>
    <t>18.4</t>
  </si>
  <si>
    <t>Provisión de Cables de Fibras Ópticas y sus accesorios</t>
  </si>
  <si>
    <t>18.5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</si>
  <si>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</si>
  <si>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</si>
  <si>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</si>
  <si>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</si>
  <si>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</si>
  <si>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</si>
  <si>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</si>
  <si>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</si>
  <si>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</si>
  <si>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</si>
  <si>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</si>
  <si>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</si>
  <si>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</si>
  <si>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</si>
  <si>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</si>
  <si>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</si>
  <si>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</si>
  <si>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1.6</t>
  </si>
  <si>
    <t>1.7</t>
  </si>
  <si>
    <t>1.8</t>
  </si>
  <si>
    <t>1.9</t>
  </si>
  <si>
    <t>6.1</t>
  </si>
  <si>
    <t>6.3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</si>
  <si>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</si>
  <si>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</si>
  <si>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</si>
  <si>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Juego de contactos auxiliares de un polo</t>
  </si>
  <si>
    <t>Juego de juntas para un polo</t>
  </si>
  <si>
    <t>Detector de pérdidas de gas SF6</t>
  </si>
  <si>
    <t>Motores de accionamiento de cada tipo utilizado</t>
  </si>
  <si>
    <t>Carga de gas SF6 necesario para un interruptor tripolar completo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</si>
  <si>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</si>
  <si>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</si>
  <si>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</si>
  <si>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</si>
  <si>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Juego de componentes del armario de conjunción</t>
  </si>
  <si>
    <t>Juego de componentes de la caja de accionamiento de fase</t>
  </si>
  <si>
    <t>Motorreductor</t>
  </si>
  <si>
    <t>6.2</t>
  </si>
  <si>
    <t>Fusibles propios para ítem anterior (1 fase)</t>
  </si>
  <si>
    <t>Contador registrador de descargas</t>
  </si>
  <si>
    <t>Descargadores de Sobretensiones de 132 kV</t>
  </si>
  <si>
    <t>10.1</t>
  </si>
  <si>
    <t>Descargador para 132 kV según especificación técnica</t>
  </si>
  <si>
    <t>10.2</t>
  </si>
  <si>
    <t>Baterias</t>
  </si>
  <si>
    <t>Vaso Completo Batería 48 Vcc</t>
  </si>
  <si>
    <t>Juego Fusible Batería 48 Vcc</t>
  </si>
  <si>
    <t>Vaso Completo Batería 110 Vcc</t>
  </si>
  <si>
    <t>Juego Fusible Batería 110 Vcc</t>
  </si>
  <si>
    <t>14.1</t>
  </si>
  <si>
    <t>14.2</t>
  </si>
  <si>
    <t>14.3</t>
  </si>
  <si>
    <t>14.4</t>
  </si>
  <si>
    <t>15.4</t>
  </si>
  <si>
    <t>Juego de contactos fijos y móviles</t>
  </si>
  <si>
    <t>Juego contactos auxiliares</t>
  </si>
  <si>
    <t>Protección de sobrecorriente</t>
  </si>
  <si>
    <t>Relé de mínima tensión</t>
  </si>
  <si>
    <t>Fusibles ACR mínimo dos de cada tipo y calibre</t>
  </si>
  <si>
    <t>Aisladores de cada tipo para transformador, completos con sus empaquetaduras y accesorios necesarios.</t>
  </si>
  <si>
    <t>Aparatos de control, señalización, alarma y medición local para cada tipo utilizado</t>
  </si>
  <si>
    <t>Tableros de Baja Tensión</t>
  </si>
  <si>
    <t>Un IED de protección de cada tipo utilizado.</t>
  </si>
  <si>
    <t>Dos Placas de entradas y salidas binarias de cada tipo utilizado.</t>
  </si>
  <si>
    <t>Un Elemento de cada tipo utilizado (relés auxiliares, biestables, supervisores, protectores, termomagnéticas, llaves, selectoras etc.)</t>
  </si>
  <si>
    <t>Un Transformador de tensión monofásico de cada tipo y tensión);</t>
  </si>
  <si>
    <t>Interruptor de MT completo de cada tipo y tensión;</t>
  </si>
  <si>
    <t>Motor de accionamiento de cada tipo y tensión;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</si>
  <si>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</si>
  <si>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</si>
  <si>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</si>
  <si>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</si>
  <si>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Sistema de Control, Protecciones y Automatismos.</t>
  </si>
  <si>
    <t>Suministro de Tableros de Comando, Medición, Relés auxiliares, Sincronización, Interfase de Telecontrol, Repartidores de Cables, de SSAA de Playa (MK), RAT y Marcha en paralelo de Autotransformadores, etc.</t>
  </si>
  <si>
    <t>Estudio de suelos (10 sondeos)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</si>
  <si>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</si>
  <si>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</si>
  <si>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</si>
  <si>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Cable Media Tensión Trafo/Celdas/SSAA/Reactor</t>
  </si>
  <si>
    <t>mts</t>
  </si>
  <si>
    <t xml:space="preserve">Suministro de Armario de telecomunicaciones TCOM </t>
  </si>
  <si>
    <t>Construcción Edificio de Comando y sala de Celdas</t>
  </si>
  <si>
    <t>Formulario 6</t>
  </si>
  <si>
    <t>C-1.4</t>
  </si>
  <si>
    <t>PROYECTO: 
CONSTRUCCIÓN DE LA ESTACIÓN TRANSFORMADORA MENDOZA NORTE 220/132 kV Y
OBRAS COMPLEMENTARIAS</t>
  </si>
  <si>
    <t>Formulario 7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</si>
  <si>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</si>
  <si>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</si>
  <si>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</si>
  <si>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</si>
  <si>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</si>
  <si>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</si>
  <si>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</si>
  <si>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</si>
  <si>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</si>
  <si>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</si>
  <si>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</si>
  <si>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</si>
  <si>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</si>
  <si>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</si>
  <si>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</si>
  <si>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14.5</t>
  </si>
  <si>
    <t>14.6</t>
  </si>
  <si>
    <t>Estudios Eléctricos-Estudios Eléctricos según Sección B del Tomo I</t>
  </si>
  <si>
    <t>Cable aislado subterráneo de 13,2 kV (C.A.S. 13,2 kV)-Tendido, ensayos y terminación</t>
  </si>
  <si>
    <t>10.3</t>
  </si>
  <si>
    <t>14.7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</si>
  <si>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</si>
  <si>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</si>
  <si>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</si>
  <si>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</si>
  <si>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</si>
  <si>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</si>
  <si>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</si>
  <si>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</si>
  <si>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</si>
  <si>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 xml:space="preserve">Graperías y accesorios completos para el Conductor, según Especificación Técnica, 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</si>
  <si>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</si>
  <si>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</si>
  <si>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</si>
  <si>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</si>
  <si>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</si>
  <si>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</si>
  <si>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</si>
  <si>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</si>
  <si>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</si>
  <si>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</si>
  <si>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</si>
  <si>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</si>
  <si>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Piq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</si>
  <si>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</si>
  <si>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</si>
  <si>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</si>
  <si>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</si>
  <si>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</si>
  <si>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</si>
  <si>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</si>
  <si>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</si>
  <si>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</si>
  <si>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</si>
  <si>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</si>
  <si>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</si>
  <si>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</si>
  <si>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</si>
  <si>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</si>
  <si>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Replanteo</t>
  </si>
  <si>
    <t>Construcción de Canales, Cámaras y Cañeros en Playa de 132 kV</t>
  </si>
  <si>
    <t>Vasile</t>
  </si>
  <si>
    <t>ARTRANS</t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</si>
  <si>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</si>
  <si>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</si>
  <si>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</si>
  <si>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</si>
  <si>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</si>
  <si>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</si>
  <si>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</si>
  <si>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</si>
  <si>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</si>
  <si>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</si>
  <si>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Montaje de Equipos 132 kV</t>
  </si>
  <si>
    <t>Interruptor Convencional 132 kV (Distribución)</t>
  </si>
  <si>
    <t>Seccionadores Tripolares Fila India de 132 kV</t>
  </si>
  <si>
    <t>Transformadores de Corriente de 132 kV</t>
  </si>
  <si>
    <t>Transformador de Tensión de 132 kV (de cada tipo)</t>
  </si>
  <si>
    <t>5</t>
  </si>
  <si>
    <t>Fuente Convertidora de 220 a 48 Vcc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</si>
  <si>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</si>
  <si>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</si>
  <si>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</si>
  <si>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</si>
  <si>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250 A</t>
  </si>
  <si>
    <t>Seccionador fusible bajo carga 125 A</t>
  </si>
  <si>
    <t>Fusibles ACR mínimo tres de cada tipo calibre</t>
  </si>
  <si>
    <t>Tablero General de Servicios Auxiliares TGSACA 110 Vcc.</t>
  </si>
  <si>
    <t>Interruptor TM bipolar principal 160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</si>
  <si>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</si>
  <si>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</si>
  <si>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</si>
  <si>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</si>
  <si>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</si>
  <si>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</si>
  <si>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r>
      <t>Un módulo Completo de cada tipo diferente del e</t>
    </r>
    <r>
      <rPr>
        <sz val="10"/>
        <rFont val="Arial"/>
        <family val="2"/>
      </rPr>
      <t>quipo Gateway G.500 del suministro</t>
    </r>
  </si>
  <si>
    <r>
      <t>E</t>
    </r>
    <r>
      <rPr>
        <sz val="10"/>
        <rFont val="Arial"/>
        <family val="2"/>
      </rPr>
      <t>quipo Multimedidor completo de cada tipo diferente del suministro</t>
    </r>
  </si>
  <si>
    <t>Módulo de E/S de cada tipo diferente del suministro</t>
  </si>
  <si>
    <t>Tableros repartidores de cables: 15% de los bornes y accesorios instalados de cada tipo.</t>
  </si>
  <si>
    <t>Tableros de relés auxiliares: 15% de los equipos y elementos instalados de cada tipo, mínimo 1 (uno).</t>
  </si>
  <si>
    <t>Tableros de mando: 15% de los equipos y elementos instalados de cada tipo, mínimo 1 (uno).</t>
  </si>
  <si>
    <t>Tableros de medición: 15% de los equipos y elementos instalados de cada tipo, mínimo 1 (uno).</t>
  </si>
  <si>
    <t>Sistema de Protecciones Eléctricas</t>
  </si>
  <si>
    <t>Ejecución de la Malla de PAT enterrada (incluye MO y Materiales)</t>
  </si>
  <si>
    <t>m</t>
  </si>
  <si>
    <t>Interferencias con Líneas de Media Tensión (LMT)</t>
  </si>
  <si>
    <t>MEJORAMIENTO DE LA RED DE AT (132 KV) DE LA PROVINCIA DE MENDOZA DEPARTAMENTOS DE SAN RAFAEL Y GENERAL ALVEAR</t>
  </si>
  <si>
    <t>PLANILLA DE PRESUPUESTO OFICIAL</t>
  </si>
  <si>
    <t>PROYECTO: 
MEJORAMIENTO DE LA RED DE AT (132 KV) 
DE LA PROVINCIA DE MENDOZA 
DEPARTAMENTOS DE SAN RAFAEL Y GENERAL ALVEAR</t>
  </si>
  <si>
    <t>MEJORAMIENTO DE LA RED DE AT (132 KV) DE LA PROVINCIA DE MENDOZA 
DEPARTAMENTOS DE SAN RAFAEL Y GENERAL ALVEAR</t>
  </si>
  <si>
    <t>C-1.1 Provisiones Principales ET PI San Rafael 132 kV</t>
  </si>
  <si>
    <t>C-1.2 Obras Civiles ET PI San Rafael 132 kV</t>
  </si>
  <si>
    <t>C-1.3 Provisiones Complementarias y Obras Electromecánicas ET PI San Rafael 132 kV</t>
  </si>
  <si>
    <t>C-1.4 Repuestos ET PI San Rafael 132 kV</t>
  </si>
  <si>
    <t>Suministro del Sistema de Videovigilancia y Red LAN Administrativa de la nueva ET PI San Rafael 132 kV</t>
  </si>
  <si>
    <t>Montaje del Sistema de Videovigilancia y Red LAN Administrativa de la nueva 
ET PI San Rafael 132 kV</t>
  </si>
  <si>
    <t>C-2.1 Provisiones principales LAT DT 132 KV LAT NHIV/ETSR A ET PISR</t>
  </si>
  <si>
    <t>C-2.2 Obras Civiles LAT DT 132 KV LAT NHIV/ETSR A ET PISR</t>
  </si>
  <si>
    <t>C-2.3 Montajes LAT DT 132 KV LAT NHIV/ETSR A ET PISR</t>
  </si>
  <si>
    <t>C-2.4 Respuestos LAT DT 132 KV LAT NHIV/ETSR A ET PISR</t>
  </si>
  <si>
    <t>C-3.1 Provisiones principales Ampliación ET Gral. Alvear</t>
  </si>
  <si>
    <t>C-3.2 Obras Civiles Ampliación ET Gral. Alvear</t>
  </si>
  <si>
    <t>C-3.3 Montajes Ampliación ET Gral. Alvear</t>
  </si>
  <si>
    <t>C-3.4 Respuestos Ampliación ET Gral. Alvear</t>
  </si>
  <si>
    <t>C-4.1</t>
  </si>
  <si>
    <t>C-4.2</t>
  </si>
  <si>
    <t>C-4.3</t>
  </si>
  <si>
    <t>C-4.4</t>
  </si>
  <si>
    <t>C-4.1 Provisiones principales LAT PISR - G.ALVEAR 132 kV</t>
  </si>
  <si>
    <t>C-4.2 Obras Civiles LAT PISR - G.ALVEAR 132 kV</t>
  </si>
  <si>
    <t>C-4.3 Montajes LAT PISR - G.ALVEAR 132 kV</t>
  </si>
  <si>
    <t>C-4.4 Respuestos LAT PISR - G.ALVEAR 132 kV</t>
  </si>
  <si>
    <t>Suministro de Equipos de playa 132 kV</t>
  </si>
  <si>
    <t>Interruptor tripolar  132 kV, 3.150 A, 40 kA, recierre RUT</t>
  </si>
  <si>
    <t xml:space="preserve">Seccionador tripolar fila india sin P.A.T.; 800 A </t>
  </si>
  <si>
    <t xml:space="preserve">Seccionador tripolar fila india sin  P.A.T.; 1.600 A </t>
  </si>
  <si>
    <t xml:space="preserve">Seccionador tripolar de polos paralelos con P.A.T.; 800 A </t>
  </si>
  <si>
    <t>Seccionador unipolar para P.A.T. de Barras A-B</t>
  </si>
  <si>
    <t>Aislador soporte de conexiones para 132 kV</t>
  </si>
  <si>
    <t>Transformadores de Corriente 132 kV</t>
  </si>
  <si>
    <t xml:space="preserve"> Tablero de Protección, Control y Medición para el campo 01</t>
  </si>
  <si>
    <t xml:space="preserve"> Tablero de Protección, Control y Medición para el campo 02</t>
  </si>
  <si>
    <t xml:space="preserve"> Tablero de Protección, Control y Medición para el campo 03</t>
  </si>
  <si>
    <t xml:space="preserve"> Tablero de Protección, Control y Medición para el campo 04</t>
  </si>
  <si>
    <t xml:space="preserve"> Tablero de Protección, Control y Medición para el campo 05</t>
  </si>
  <si>
    <t xml:space="preserve"> Tablero de Protección de Barras</t>
  </si>
  <si>
    <t>Tablero General de Servicios Auxiliares Corriente Alterna 380/220 V (TGSACA)</t>
  </si>
  <si>
    <t>Transformadores de Tensión de 132 kV</t>
  </si>
  <si>
    <t>Interruptor bipolar 110 Vcc - 125 A</t>
  </si>
  <si>
    <t>10% de la cantidad total de cada tipo de bornera utilizada, siendo 5 unidades la cantidad mínima.</t>
  </si>
  <si>
    <t>Equipo completo de cada tipo y modelo diferente de los equipos integrantes del suministro.</t>
  </si>
  <si>
    <t>Módulo completo de cada tipo diferente integrante de los equipos suministrados.</t>
  </si>
  <si>
    <t>Suministro Sistema de Supervisión, Protección y Control del transformador TR1</t>
  </si>
  <si>
    <t>Suministro del Sistema Telefónico para la E.T. PI San Rafael</t>
  </si>
  <si>
    <t>Celda de Media Tensión para Alimentadores distribución</t>
  </si>
  <si>
    <t xml:space="preserve">Celda Media Tensión Tipo: Acometida de Transformador de TR1 y Medición </t>
  </si>
  <si>
    <t>TCOM ET PI San Rafael</t>
  </si>
  <si>
    <t>TCOM ET Gral Alvear</t>
  </si>
  <si>
    <t>TCOM ET San Rafael</t>
  </si>
  <si>
    <t>TCOM ET Nihuil IV</t>
  </si>
  <si>
    <t>m²</t>
  </si>
  <si>
    <t>Construcción de canales de 13,2 kV (C.A.S. 13,2 kV) 80 mts</t>
  </si>
  <si>
    <r>
      <t>m</t>
    </r>
    <r>
      <rPr>
        <sz val="10"/>
        <rFont val="Aptos Narrow"/>
        <family val="2"/>
      </rPr>
      <t>³</t>
    </r>
  </si>
  <si>
    <t xml:space="preserve">Provision de pórticos tipo 1 de 132 kV (H=18 m) </t>
  </si>
  <si>
    <t xml:space="preserve">Montaje de pórticos tipo 1  de 132 kV (H=18 m) </t>
  </si>
  <si>
    <t>Provision de pórticos de barras de  132 kV (H=10,8 m)</t>
  </si>
  <si>
    <t>Montaje de pórticos de barras de  132 kV (H=10,8 m)</t>
  </si>
  <si>
    <t>Alambrado rural exterior (700 mts alambrado tipico 5 hilos + tranquera)</t>
  </si>
  <si>
    <t>Muro perimetral ET (incluye portones y PAT)</t>
  </si>
  <si>
    <t>Transformador de corriente monofásico de cada tipo y tensión.</t>
  </si>
  <si>
    <t>Juego completo de repuestos para los Sistemas y Equipos de Medición, Adquisición de Datos, Supervisión, Control, Protecciones y Automatismos integrantes de la provisión</t>
  </si>
  <si>
    <t>Montaje de Equipos de playa 132 kV</t>
  </si>
  <si>
    <t>Montaje TCOM ET PI San Rafael</t>
  </si>
  <si>
    <t>Montaje TCOM ET Gral Alvear</t>
  </si>
  <si>
    <t>Montaje TCOM ET San Rafael</t>
  </si>
  <si>
    <t>Montaje TCOM ET Nihuil IV</t>
  </si>
  <si>
    <t>Montaje del Sistema de Supervisión, Protección y Control del Transformador TR1</t>
  </si>
  <si>
    <t>Adecuaciones Sistema DAD/DAG Centro Regional de Automatismos de Distrocuyo</t>
  </si>
  <si>
    <t>Montaje del Sistema Telefónico para la ET PI San Rafael 132 kV</t>
  </si>
  <si>
    <t>Celda Media Tensión para para Alimentadores distribución</t>
  </si>
  <si>
    <t>Montaje Transformador TR01 132/34,5/13,8 kV - 30/30/20 MVA</t>
  </si>
  <si>
    <t>Suministro  para las Acometidas de las Líneas Aéreas de 132 kV a la Estación</t>
  </si>
  <si>
    <t>Retención Angular 0° - 15°</t>
  </si>
  <si>
    <t>Retención Angular 15° - 30°</t>
  </si>
  <si>
    <t>Retención Angular 60° - 90°</t>
  </si>
  <si>
    <t>Conjuntos de suspensión simple “V” (SSI)</t>
  </si>
  <si>
    <t>Conjuntos de suspensión doble “II” (SDI)</t>
  </si>
  <si>
    <t>Estructura tipo SV doble terna "S+4"</t>
  </si>
  <si>
    <t>4.9</t>
  </si>
  <si>
    <t>Interruptores de 132 kV</t>
  </si>
  <si>
    <t>Armario de accionamiento para un polo y armario de control</t>
  </si>
  <si>
    <t>Elementos de accionamiento (entre armario de accionamiento y contacto móvil)</t>
  </si>
  <si>
    <t>Juego de componentes desgastables de armarios de accionamiento para un polo y del armario de control</t>
  </si>
  <si>
    <t>Motor de accionamiento</t>
  </si>
  <si>
    <t>1.10</t>
  </si>
  <si>
    <t>Gas SF6</t>
  </si>
  <si>
    <t>Detector de pérdidas de SF6</t>
  </si>
  <si>
    <t>Seccionadores Tripolares Fila India de 132 kV (Ítem 2.1)</t>
  </si>
  <si>
    <t>Seccionadores Tripolares Polos Paralelos con Cuchillas de Puesta a Tierra de 132 kV (Ítem 2.2)</t>
  </si>
  <si>
    <t>Seccionadores Unipolares de Puesta a Tierra de 132 kV (Ítem 2. 3)</t>
  </si>
  <si>
    <t>Juego de contactos de potencia unipolar</t>
  </si>
  <si>
    <t>Aisladores soporte de 132 kV</t>
  </si>
  <si>
    <t>Transformador de Corriente de 132 kV del tipo 3.1</t>
  </si>
  <si>
    <t>Transformador de Corriente de 132 kV del tipo 3.2</t>
  </si>
  <si>
    <t>Transformador de Corriente de 132 kV del tipo 3.3</t>
  </si>
  <si>
    <t>Transformador de Tensión de 132 kV del tipo 3.4</t>
  </si>
  <si>
    <t>Transformador de Tensión de 132 kV del tipo 3.5</t>
  </si>
  <si>
    <t>8.1</t>
  </si>
  <si>
    <t>8.2</t>
  </si>
  <si>
    <t>Baterías y Cargadores</t>
  </si>
  <si>
    <t>Reactor M.T. formador de neutro</t>
  </si>
  <si>
    <t>Porcelana de aislador pasante por cada tensión o neutro</t>
  </si>
  <si>
    <t>Juego completo de juntas de todos los tipos incluidos en la máquina</t>
  </si>
  <si>
    <t>Celdas de MT y Equipamientos Accesorios.</t>
  </si>
  <si>
    <t>Bobina de cierre interruptor de cada tipo y tensión;</t>
  </si>
  <si>
    <t>Grupo Electrógeno de Emergencia. (1)</t>
  </si>
  <si>
    <t>Seccionadores de 132 kV</t>
  </si>
  <si>
    <t>TRANSFORMADORES DE TENSIÓN Y CORRIENTE PARA 132 kV</t>
  </si>
  <si>
    <t>Seccionador tripolar de polos paralelos sin cuchillas de P.A.T.; 
contactos principales en línea horizontal; 800 A</t>
  </si>
  <si>
    <t xml:space="preserve">Seccionador tripolar de polos paralelos sin de P.A.T.; de Transferencia 
contactos principales en línea horizontal para instalación en altura; 800 A </t>
  </si>
  <si>
    <t xml:space="preserve">Seccionador tripolar de polos paralelos sin cuchillas de P.A.T.; de Acople
contactos principales en línea horizontal; 1.600 A </t>
  </si>
  <si>
    <t xml:space="preserve"> Seccionador tripolar de polos paralelos con cuchillas de P.A.T.; 
contactos principales en línea horizontal; 800 A</t>
  </si>
  <si>
    <t>Transformador de corriente de 132 kV para campos de Líneas. 
Relación: 400 – 800/1-1-1-1-1 A</t>
  </si>
  <si>
    <t>Transformador de tensión de 132 kV para campos de Líneas. 
Relación: 132:√3 / 0, 11:√3; 0,11:√3; 0,11:√3; 0,11:√3 kV</t>
  </si>
  <si>
    <t>Tableros de Protección y Control Acometidad DC</t>
  </si>
  <si>
    <t xml:space="preserve">Transformador de tensión de 132 kV para Servicio Auxiliares 100 kVA. 
Relación: 132:√3 / 0, 0,400:√3 kV </t>
  </si>
  <si>
    <t>Construcción Kioskos DISTROCUYO</t>
  </si>
  <si>
    <t>Transformadores de tensión y corriente para 132 kV</t>
  </si>
  <si>
    <t>Descargadores de sobretensión de 132 kV</t>
  </si>
  <si>
    <t>Transformador de corriente (uno por cadad tipo)</t>
  </si>
  <si>
    <t>Multimedidor</t>
  </si>
  <si>
    <t>Aisladores según Especificación Técnica</t>
  </si>
  <si>
    <t xml:space="preserve">Provisión aisladores poliméricos tipo line-post </t>
  </si>
  <si>
    <t xml:space="preserve">Provisión aisladores tipo U 120 BS porcelana </t>
  </si>
  <si>
    <t>Suspensión</t>
  </si>
  <si>
    <t>Funcación directa p/Estructura tipo “R” Coplanar Vertical</t>
  </si>
  <si>
    <t>Funcación directa p/Estructura tipo “S” Coplanar Vertical</t>
  </si>
  <si>
    <t>Funcación directa p/Estructura tipo “RA” Coplanar Vertical</t>
  </si>
  <si>
    <t>Funcación directa p/Estructura tipo “S” Triangular</t>
  </si>
  <si>
    <t>Funcación directa p/Estructura tipo “R” Triangular</t>
  </si>
  <si>
    <t>Funcación directa p/Estructura tipo “RA” Triangular</t>
  </si>
  <si>
    <t>Funcación directa p/Estructura tipo “SA” Triangular</t>
  </si>
  <si>
    <t>4.10</t>
  </si>
  <si>
    <t>4.11</t>
  </si>
  <si>
    <t>Funcación directa p/Estructura tipo “SA” Coplanar Vertical</t>
  </si>
  <si>
    <t>Suspensiones HºAº (S y SA)</t>
  </si>
  <si>
    <t>Estructura tipo "S"</t>
  </si>
  <si>
    <t>Firma y Aclaración</t>
  </si>
  <si>
    <t>Varios</t>
  </si>
  <si>
    <t>20.5</t>
  </si>
  <si>
    <t>24.1</t>
  </si>
  <si>
    <t>24.2</t>
  </si>
  <si>
    <t>25.1</t>
  </si>
  <si>
    <t>25.2</t>
  </si>
  <si>
    <t>25.3</t>
  </si>
  <si>
    <t>Bobinas de accionamiento de apertura</t>
  </si>
  <si>
    <t>Bobinas de accionamiento de cierre</t>
  </si>
  <si>
    <t>Baterías 110 Vcc-Juego Fusible Batería</t>
  </si>
  <si>
    <t>Baterías 110 Vcc -Vaso Completo</t>
  </si>
  <si>
    <t>Baterías 48 Vcc -Vaso Completo</t>
  </si>
  <si>
    <t>Baterías 48 Vcc-Juego Fusible Batería</t>
  </si>
  <si>
    <t>Baterías 48 Vcc-Fuente Convertidora de 220 a 48 V</t>
  </si>
  <si>
    <t>Cargadores de 110 Vcc-Juego de Fusibles Completo</t>
  </si>
  <si>
    <t>Cargadores de 110 Vcc-Juego Completo de Plaquetas Electrónicas (de corresponder)</t>
  </si>
  <si>
    <t>Cargadores de 110 Vcc-Contactor de CC de cada tipo</t>
  </si>
  <si>
    <t>Cargadores de 110 Vcc-Relé de cada tipo con su Base</t>
  </si>
  <si>
    <t>Cargadores de 48 Vcc-Juego de Fusibles Completo</t>
  </si>
  <si>
    <t>Cargadores de 48 Vcc-Juego Completo de Plaquetas Electrónicas (de corresponder)</t>
  </si>
  <si>
    <t>Cargadores de 48 Vcc-Contactor de CC de cada tipo</t>
  </si>
  <si>
    <t>Cargadores de 48  Vcc-Relé de cada tipo con su Base</t>
  </si>
  <si>
    <t>12.1</t>
  </si>
  <si>
    <t>12.2</t>
  </si>
  <si>
    <t>Sistema de Control de Transformador de Potencia-Lote de repuestos recomendado por el fabricante</t>
  </si>
  <si>
    <t>15.5</t>
  </si>
  <si>
    <t>Del Tablero de Mando-Interruptor en aire, extraíble, corriente nominal a determinar.</t>
  </si>
  <si>
    <t>Del Tablero de Mando-Juego tripolar de transformadores de corriente de doble núcleo, (uno para medición y otro para protección).</t>
  </si>
  <si>
    <t>Del Tablero de Mando-Juego tripolar de transformadores de tensión relación 220:110/1,73 V, con sendos fusibles de protección primaria y un mini interruptor para protección secundaria.</t>
  </si>
  <si>
    <t>Del Tablero de Mando-Voltímetro escala 0-500 V, con llave selectora de cuatro (4) posiciones para conectar a los secundarios de los transformadores de medición.</t>
  </si>
  <si>
    <t>Del Tablero de Mando-Amperímetro con llave selectora de cuatro (4) posiciones para conectar a los secundarios de los transformadores de medición.</t>
  </si>
  <si>
    <t>Del Tablero de Mando-Sistema de control automático.</t>
  </si>
  <si>
    <t>Del Tablero de Mando-Regulador automático de tensión con reóstato de ajuste.</t>
  </si>
  <si>
    <t>15.6</t>
  </si>
  <si>
    <t>15.7</t>
  </si>
  <si>
    <t>15.8</t>
  </si>
  <si>
    <t>15.9</t>
  </si>
  <si>
    <t>15.10</t>
  </si>
  <si>
    <t>15.11</t>
  </si>
  <si>
    <t>Unidad de detección de arco interno. El suministro deberá incluir el Sensor de arco interno</t>
  </si>
  <si>
    <t>Bobina de apertura interruptor, para de cada tipo y tensión de interruptor de M.T.</t>
  </si>
  <si>
    <t>Provisión de conductor Al/Ac de 300/50 mm² de sección, según Especificaciones Técnicas:</t>
  </si>
  <si>
    <t>Provisión de Cable de Guardia OPGW</t>
  </si>
  <si>
    <t>Provisión Aisladores tipo U 120 BS porcelana según Especificación Técnica:</t>
  </si>
  <si>
    <t>Tareas Preliminares-Ingeniería de detalle</t>
  </si>
  <si>
    <t>Fundación directa p/Estructura tipo SV doble terna "S"</t>
  </si>
  <si>
    <t>Fundación directa p/Estructura tipo SV doble terna "S+2"</t>
  </si>
  <si>
    <t>Fundación directa p/Estructura tipo SV doble terna "S+4"</t>
  </si>
  <si>
    <t>Fundación directa p/Retención Angular 0° - 15°</t>
  </si>
  <si>
    <t>Fundación directa p/Retención Angular 15° - 30°</t>
  </si>
  <si>
    <t>Fundación directa p/Retención Angular 30° - 60°</t>
  </si>
  <si>
    <t>Fundación directa p/Retención Angular 60° - 90°</t>
  </si>
  <si>
    <t>Fundación directa p/Retención Recta</t>
  </si>
  <si>
    <t>Fundación directa p/Estructura Terminal</t>
  </si>
  <si>
    <t>Canales, Cámaras y Cañeros-'Construcción de Canales, Cámaras y Cañeros en Playa de 132 kV</t>
  </si>
  <si>
    <t>Interruptores de 132 kV-'Interruptor uni-tripolar para líneas y acoplamiento de 132 kV, 3.150 A, 40 kA, recierre RUT</t>
  </si>
  <si>
    <t>DESCARGADORES DE SOBRETENSIÓN DE 132 kV-Descargador de sobretensiones para 132 kV (Acometida LAT 132 kV)</t>
  </si>
  <si>
    <t>Juego</t>
  </si>
  <si>
    <t>Bobinas de accionamiento De apertura</t>
  </si>
  <si>
    <t>Bobinas de accionamiento de Cierre</t>
  </si>
  <si>
    <t>6.4</t>
  </si>
  <si>
    <t>Repuestos Tablero General de Servicios Auxiliares TGSACA 3x380/220 Vca.</t>
  </si>
  <si>
    <t>7.7</t>
  </si>
  <si>
    <t>7.8</t>
  </si>
  <si>
    <t>7.9</t>
  </si>
  <si>
    <t>7.10</t>
  </si>
  <si>
    <t>7.11</t>
  </si>
  <si>
    <t>7.12</t>
  </si>
  <si>
    <t>8.3</t>
  </si>
  <si>
    <t>8.4</t>
  </si>
  <si>
    <t>8.5</t>
  </si>
  <si>
    <t xml:space="preserve"> Repuestos para el equipamiento en Sala RTU-Ampliación del Sistema de Control, Protecciones y Telecontrol ET Gral. Alvear 132 KV</t>
  </si>
  <si>
    <t>11.4</t>
  </si>
  <si>
    <t>12.3</t>
  </si>
  <si>
    <t>12.4</t>
  </si>
  <si>
    <t>Morsetería para Conexionado de Potencia de 132 KV-De todos los morsetos y herrajes para cadenas de cada tipo se proveerá un 15% de la cantidad total. La cantidad mínima a proveer será de 1 unidad.</t>
  </si>
  <si>
    <t>Canalizaciones-5% adicional de la cantidad total de tapas de canales de cables instaladas</t>
  </si>
  <si>
    <t>Provisión (bobinas de 2500 mts) Conductor Al/Ac de 300/50 mm² de sección, según Especificaciones Técnicas:</t>
  </si>
  <si>
    <t>Estructura tipo “R” Coplanar Vertical</t>
  </si>
  <si>
    <t>Estructura tipo “S” Coplanar Vertical</t>
  </si>
  <si>
    <t>Estructura tipo “RA” Coplanar Vertical</t>
  </si>
  <si>
    <t>Estructura tipo “S” Triangular</t>
  </si>
  <si>
    <t>Estructura tipo “R” Triangular</t>
  </si>
  <si>
    <t>Estructura tipo “RA” Triangular</t>
  </si>
  <si>
    <t>Estructura tipo “SA” Triangular</t>
  </si>
  <si>
    <t>Estructura tipo “SA” Coplanar Vertical</t>
  </si>
  <si>
    <t xml:space="preserve">Unidad </t>
  </si>
  <si>
    <t>Provisión Cable de Guardia OPGW</t>
  </si>
  <si>
    <t>REPRESENTANTE TÉCNICO</t>
  </si>
  <si>
    <t>11.5</t>
  </si>
  <si>
    <t>13.1</t>
  </si>
  <si>
    <t>13.2</t>
  </si>
  <si>
    <t xml:space="preserve">El Oferente podrá ajustar el itemizado descripto en las filas disponibles. </t>
  </si>
  <si>
    <t>OFERTA TÉCNICA</t>
  </si>
  <si>
    <t>CANTIDAD SUGERIDA</t>
  </si>
  <si>
    <t>CANTIDAD PROPUESTA</t>
  </si>
  <si>
    <t>DIFERENCIA</t>
  </si>
  <si>
    <t>REPRESENTANTE ECONÓMICO</t>
  </si>
  <si>
    <t xml:space="preserve">Global </t>
  </si>
  <si>
    <t>Suministro transformador TR01 132/34,5/13,8 kV - 60/30/30 MVA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</si>
</sst>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_-* #,##0_-;\-* #,##0_-;_-* &quot;-&quot;??_-;_-@_-"/>
    <numFmt numFmtId="169" formatCode="\ #,##0\ [$m]"/>
    <numFmt numFmtId="170" formatCode="_([$€]* #.##0.00_);_([$€]* \(#.##0.00\);_([$€]* &quot;-&quot;??_);_(@_)"/>
    <numFmt numFmtId="171" formatCode="_-* #,##0.00\ &quot;Pts&quot;_-;\-* #,##0.00\ &quot;Pts&quot;_-;_-* &quot;-&quot;??\ &quot;Pts&quot;_-;_-@_-"/>
    <numFmt numFmtId="172" formatCode="_-* #,##0.00\ _P_t_s_-;\-* #,##0.00\ _P_t_s_-;_-* &quot;-&quot;??\ _P_t_s_-;_-@_-"/>
    <numFmt numFmtId="173" formatCode="#,##0.0\ &quot;u$s/kg&quot;"/>
    <numFmt numFmtId="174" formatCode="_(* #,##0.00_);_(* \(#,##0.00\);_(* &quot;-&quot;??_);_(@_)"/>
    <numFmt numFmtId="175" formatCode="#,##0\ &quot;u$s/km&quot;"/>
    <numFmt numFmtId="176" formatCode="#,##0.00\ &quot;u$s/m&quot;"/>
    <numFmt numFmtId="177" formatCode="_(* #,##0_);_(* \(#,##0\);_(* &quot;-&quot;??_);_(@_)"/>
    <numFmt numFmtId="178" formatCode="#,##0.0\ &quot;u$s/und&quot;"/>
    <numFmt numFmtId="179" formatCode="#,##0\ &quot;u$s/und&quot;"/>
    <numFmt numFmtId="180" formatCode="\ #,##0.0\ [$u$s/m²]"/>
    <numFmt numFmtId="181" formatCode="#,##0\ &quot;u$s c/u&quot;"/>
    <numFmt numFmtId="182" formatCode="#,##0\ &quot;u$s&quot;"/>
    <numFmt numFmtId="183" formatCode="\ #,##0.0\ [$u$s/m³]"/>
    <numFmt numFmtId="184" formatCode="_-* #,##0.0_-;\-* #,##0.0_-;_-* &quot;-&quot;??_-;_-@_-"/>
    <numFmt numFmtId="185" formatCode="#,##0.0\ &quot;m&quot;"/>
    <numFmt numFmtId="186" formatCode="#,##0\ &quot;u$s/Tn&quot;"/>
    <numFmt numFmtId="187" formatCode="[$ARS]\ #,##0.00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4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CC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CC00"/>
      <name val="Calibri"/>
      <family val="2"/>
      <scheme val="minor"/>
    </font>
    <font>
      <u/>
      <sz val="10"/>
      <color theme="10"/>
      <name val="Arial"/>
      <family val="2"/>
    </font>
    <font>
      <sz val="10"/>
      <name val="Aptos Mono"/>
      <family val="3"/>
    </font>
    <font>
      <b/>
      <vertAlign val="superscript"/>
      <sz val="11"/>
      <name val="Calibri"/>
      <family val="2"/>
      <scheme val="minor"/>
    </font>
    <font>
      <b/>
      <sz val="10"/>
      <color theme="1"/>
      <name val="Aptos Mono"/>
      <family val="3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C00000"/>
      <name val="Calibri"/>
      <family val="2"/>
    </font>
    <font>
      <sz val="10"/>
      <color rgb="FF00CC00"/>
      <name val="Calibri"/>
      <family val="2"/>
    </font>
    <font>
      <sz val="10"/>
      <color rgb="FFC00000"/>
      <name val="Calibri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1"/>
    </font>
    <font>
      <sz val="9"/>
      <color theme="1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ptos Narrow"/>
      <family val="2"/>
    </font>
    <font>
      <sz val="10"/>
      <color theme="0" tint="-0.249977111117893"/>
      <name val="Calibri"/>
      <family val="2"/>
      <scheme val="minor"/>
    </font>
    <font>
      <b/>
      <sz val="9"/>
      <color theme="0" tint="-0.249977111117893"/>
      <name val="Aptos Mono"/>
      <family val="3"/>
    </font>
    <font>
      <b/>
      <sz val="9"/>
      <name val="Aptos Mono"/>
      <family val="3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70" fontId="1" fillId="0" borderId="0"/>
    <xf numFmtId="17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</cellStyleXfs>
  <cellXfs count="605">
    <xf numFmtId="0" fontId="0" fillId="0" borderId="0" xfId="0"/>
    <xf numFmtId="0" fontId="2" fillId="0" borderId="0" xfId="3"/>
    <xf numFmtId="0" fontId="6" fillId="0" borderId="0" xfId="3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4" applyFill="1" applyBorder="1" applyAlignment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8" fillId="0" borderId="0" xfId="5" applyFont="1" applyAlignment="1">
      <alignment vertical="center"/>
    </xf>
    <xf numFmtId="0" fontId="6" fillId="0" borderId="32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0" fontId="7" fillId="0" borderId="32" xfId="3" quotePrefix="1" applyFont="1" applyBorder="1" applyAlignment="1">
      <alignment horizontal="left" vertical="center"/>
    </xf>
    <xf numFmtId="0" fontId="7" fillId="0" borderId="29" xfId="3" quotePrefix="1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7" fillId="0" borderId="29" xfId="5" applyFont="1" applyBorder="1" applyAlignment="1">
      <alignment horizontal="center" vertical="center"/>
    </xf>
    <xf numFmtId="49" fontId="6" fillId="0" borderId="30" xfId="5" applyNumberFormat="1" applyFont="1" applyBorder="1" applyAlignment="1">
      <alignment horizontal="center" vertical="center"/>
    </xf>
    <xf numFmtId="2" fontId="6" fillId="0" borderId="31" xfId="5" applyNumberFormat="1" applyFont="1" applyBorder="1" applyAlignment="1">
      <alignment horizontal="center" vertical="center"/>
    </xf>
    <xf numFmtId="2" fontId="6" fillId="0" borderId="29" xfId="5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7" fillId="0" borderId="30" xfId="5" applyFont="1" applyBorder="1" applyAlignment="1">
      <alignment vertical="center" wrapText="1"/>
    </xf>
    <xf numFmtId="49" fontId="6" fillId="0" borderId="32" xfId="5" applyNumberFormat="1" applyFont="1" applyBorder="1" applyAlignment="1">
      <alignment horizontal="center" vertical="center"/>
    </xf>
    <xf numFmtId="49" fontId="7" fillId="0" borderId="30" xfId="5" applyNumberFormat="1" applyFont="1" applyBorder="1" applyAlignment="1">
      <alignment horizontal="center" vertical="center"/>
    </xf>
    <xf numFmtId="0" fontId="5" fillId="0" borderId="0" xfId="5" applyFont="1" applyAlignment="1">
      <alignment vertical="center"/>
    </xf>
    <xf numFmtId="0" fontId="7" fillId="0" borderId="0" xfId="3" applyFont="1"/>
    <xf numFmtId="49" fontId="7" fillId="0" borderId="32" xfId="5" applyNumberFormat="1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8" fillId="3" borderId="41" xfId="4" applyFill="1" applyBorder="1" applyAlignment="1">
      <alignment wrapText="1"/>
    </xf>
    <xf numFmtId="0" fontId="14" fillId="0" borderId="0" xfId="5" applyFont="1" applyAlignment="1">
      <alignment vertical="center" wrapText="1"/>
    </xf>
    <xf numFmtId="0" fontId="6" fillId="0" borderId="32" xfId="3" applyFont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49" fontId="6" fillId="0" borderId="0" xfId="5" applyNumberFormat="1" applyFont="1" applyAlignment="1">
      <alignment horizontal="center" vertical="center"/>
    </xf>
    <xf numFmtId="0" fontId="27" fillId="0" borderId="0" xfId="5" applyFont="1" applyAlignment="1">
      <alignment horizontal="left" vertical="center"/>
    </xf>
    <xf numFmtId="0" fontId="7" fillId="0" borderId="30" xfId="5" quotePrefix="1" applyFont="1" applyBorder="1" applyAlignment="1">
      <alignment horizontal="left" vertical="center" wrapText="1"/>
    </xf>
    <xf numFmtId="0" fontId="2" fillId="3" borderId="16" xfId="0" quotePrefix="1" applyFont="1" applyFill="1" applyBorder="1" applyAlignment="1">
      <alignment horizontal="left" wrapText="1" indent="1"/>
    </xf>
    <xf numFmtId="49" fontId="6" fillId="0" borderId="32" xfId="5" quotePrefix="1" applyNumberFormat="1" applyFont="1" applyBorder="1" applyAlignment="1">
      <alignment horizontal="center" vertical="center"/>
    </xf>
    <xf numFmtId="0" fontId="2" fillId="3" borderId="41" xfId="0" quotePrefix="1" applyFont="1" applyFill="1" applyBorder="1" applyAlignment="1">
      <alignment horizontal="left" wrapText="1" indent="1"/>
    </xf>
    <xf numFmtId="0" fontId="2" fillId="0" borderId="0" xfId="3" applyAlignment="1">
      <alignment horizontal="center"/>
    </xf>
    <xf numFmtId="0" fontId="5" fillId="0" borderId="32" xfId="3" applyFont="1" applyBorder="1" applyAlignment="1">
      <alignment horizontal="left" vertical="center"/>
    </xf>
    <xf numFmtId="0" fontId="5" fillId="0" borderId="31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8" fillId="0" borderId="32" xfId="3" applyFont="1" applyBorder="1" applyAlignment="1">
      <alignment horizontal="left" vertical="center" indent="1"/>
    </xf>
    <xf numFmtId="0" fontId="5" fillId="0" borderId="32" xfId="3" quotePrefix="1" applyFont="1" applyBorder="1" applyAlignment="1">
      <alignment horizontal="left" vertical="center"/>
    </xf>
    <xf numFmtId="0" fontId="18" fillId="0" borderId="32" xfId="3" applyFont="1" applyBorder="1" applyAlignment="1" applyProtection="1">
      <alignment horizontal="center" vertical="center"/>
      <protection locked="0"/>
    </xf>
    <xf numFmtId="167" fontId="18" fillId="0" borderId="32" xfId="23" applyNumberFormat="1" applyFont="1" applyFill="1" applyBorder="1" applyAlignment="1" applyProtection="1">
      <alignment horizontal="right" vertical="center" indent="1"/>
      <protection locked="0"/>
    </xf>
    <xf numFmtId="3" fontId="18" fillId="3" borderId="32" xfId="3" quotePrefix="1" applyNumberFormat="1" applyFont="1" applyFill="1" applyBorder="1" applyAlignment="1">
      <alignment horizontal="left" vertical="center"/>
    </xf>
    <xf numFmtId="3" fontId="18" fillId="3" borderId="32" xfId="3" applyNumberFormat="1" applyFont="1" applyFill="1" applyBorder="1" applyAlignment="1">
      <alignment horizontal="left" vertical="center"/>
    </xf>
    <xf numFmtId="0" fontId="38" fillId="0" borderId="0" xfId="0" applyFont="1"/>
    <xf numFmtId="0" fontId="6" fillId="0" borderId="18" xfId="3" applyFont="1" applyBorder="1" applyAlignment="1">
      <alignment vertical="top"/>
    </xf>
    <xf numFmtId="0" fontId="5" fillId="3" borderId="31" xfId="3" applyFont="1" applyFill="1" applyBorder="1" applyAlignment="1">
      <alignment horizontal="center" vertical="center"/>
    </xf>
    <xf numFmtId="0" fontId="18" fillId="3" borderId="32" xfId="3" applyFont="1" applyFill="1" applyBorder="1" applyAlignment="1">
      <alignment horizontal="center" vertical="center"/>
    </xf>
    <xf numFmtId="0" fontId="5" fillId="3" borderId="32" xfId="3" applyFont="1" applyFill="1" applyBorder="1" applyAlignment="1">
      <alignment vertical="center"/>
    </xf>
    <xf numFmtId="180" fontId="38" fillId="0" borderId="0" xfId="0" applyNumberFormat="1" applyFont="1"/>
    <xf numFmtId="0" fontId="12" fillId="0" borderId="0" xfId="3" applyFont="1"/>
    <xf numFmtId="0" fontId="5" fillId="3" borderId="31" xfId="3" quotePrefix="1" applyFont="1" applyFill="1" applyBorder="1" applyAlignment="1">
      <alignment horizontal="center" vertical="center"/>
    </xf>
    <xf numFmtId="0" fontId="5" fillId="3" borderId="32" xfId="3" applyFont="1" applyFill="1" applyBorder="1" applyAlignment="1">
      <alignment horizontal="center" vertical="center"/>
    </xf>
    <xf numFmtId="0" fontId="5" fillId="3" borderId="32" xfId="3" quotePrefix="1" applyFont="1" applyFill="1" applyBorder="1" applyAlignment="1">
      <alignment horizontal="left" vertical="center" wrapText="1"/>
    </xf>
    <xf numFmtId="0" fontId="18" fillId="3" borderId="32" xfId="3" applyFont="1" applyFill="1" applyBorder="1" applyAlignment="1">
      <alignment horizontal="left" vertical="center" indent="1"/>
    </xf>
    <xf numFmtId="175" fontId="38" fillId="0" borderId="0" xfId="0" applyNumberFormat="1" applyFont="1"/>
    <xf numFmtId="0" fontId="5" fillId="3" borderId="32" xfId="3" applyFont="1" applyFill="1" applyBorder="1" applyAlignment="1">
      <alignment horizontal="left" vertical="center"/>
    </xf>
    <xf numFmtId="181" fontId="38" fillId="0" borderId="0" xfId="0" applyNumberFormat="1" applyFont="1"/>
    <xf numFmtId="0" fontId="5" fillId="3" borderId="32" xfId="3" applyFont="1" applyFill="1" applyBorder="1" applyAlignment="1">
      <alignment horizontal="left" vertical="center" wrapText="1"/>
    </xf>
    <xf numFmtId="0" fontId="38" fillId="0" borderId="0" xfId="0" quotePrefix="1" applyFont="1" applyAlignment="1">
      <alignment horizontal="center"/>
    </xf>
    <xf numFmtId="0" fontId="39" fillId="0" borderId="0" xfId="0" quotePrefix="1" applyFont="1" applyAlignment="1">
      <alignment horizontal="center"/>
    </xf>
    <xf numFmtId="0" fontId="18" fillId="3" borderId="32" xfId="3" quotePrefix="1" applyFont="1" applyFill="1" applyBorder="1" applyAlignment="1">
      <alignment horizontal="left" vertical="center" indent="1"/>
    </xf>
    <xf numFmtId="0" fontId="18" fillId="3" borderId="32" xfId="3" quotePrefix="1" applyFont="1" applyFill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18" fillId="0" borderId="32" xfId="3" quotePrefix="1" applyFont="1" applyBorder="1" applyAlignment="1">
      <alignment horizontal="left" vertical="center" indent="1"/>
    </xf>
    <xf numFmtId="0" fontId="5" fillId="0" borderId="32" xfId="3" applyFont="1" applyBorder="1" applyAlignment="1">
      <alignment horizontal="left" vertical="center" wrapText="1"/>
    </xf>
    <xf numFmtId="0" fontId="40" fillId="0" borderId="38" xfId="3" quotePrefix="1" applyFont="1" applyBorder="1" applyAlignment="1">
      <alignment horizontal="center" vertical="center"/>
    </xf>
    <xf numFmtId="0" fontId="41" fillId="0" borderId="37" xfId="3" applyFont="1" applyBorder="1" applyAlignment="1">
      <alignment horizontal="left" vertical="center"/>
    </xf>
    <xf numFmtId="0" fontId="42" fillId="0" borderId="37" xfId="3" quotePrefix="1" applyFont="1" applyBorder="1" applyAlignment="1">
      <alignment horizontal="left" vertical="center" wrapText="1"/>
    </xf>
    <xf numFmtId="0" fontId="41" fillId="0" borderId="31" xfId="3" applyFont="1" applyBorder="1" applyAlignment="1">
      <alignment horizontal="center" vertical="center"/>
    </xf>
    <xf numFmtId="0" fontId="41" fillId="0" borderId="32" xfId="3" quotePrefix="1" applyFont="1" applyBorder="1" applyAlignment="1">
      <alignment horizontal="center" vertical="center"/>
    </xf>
    <xf numFmtId="3" fontId="41" fillId="3" borderId="32" xfId="3" quotePrefix="1" applyNumberFormat="1" applyFont="1" applyFill="1" applyBorder="1" applyAlignment="1">
      <alignment horizontal="left" vertical="center"/>
    </xf>
    <xf numFmtId="0" fontId="41" fillId="0" borderId="32" xfId="3" applyFont="1" applyBorder="1" applyAlignment="1">
      <alignment horizontal="center" vertical="center"/>
    </xf>
    <xf numFmtId="0" fontId="40" fillId="0" borderId="31" xfId="3" applyFont="1" applyBorder="1" applyAlignment="1">
      <alignment horizontal="center" vertical="center"/>
    </xf>
    <xf numFmtId="0" fontId="40" fillId="0" borderId="32" xfId="3" quotePrefix="1" applyFont="1" applyBorder="1" applyAlignment="1">
      <alignment horizontal="left" vertical="center"/>
    </xf>
    <xf numFmtId="0" fontId="41" fillId="0" borderId="32" xfId="3" applyFont="1" applyBorder="1" applyAlignment="1">
      <alignment horizontal="left" vertical="center" wrapText="1" indent="1"/>
    </xf>
    <xf numFmtId="0" fontId="6" fillId="0" borderId="53" xfId="3" applyFont="1" applyBorder="1" applyAlignment="1">
      <alignment horizontal="center" vertical="center"/>
    </xf>
    <xf numFmtId="0" fontId="20" fillId="0" borderId="32" xfId="0" applyFont="1" applyBorder="1"/>
    <xf numFmtId="183" fontId="38" fillId="0" borderId="0" xfId="0" applyNumberFormat="1" applyFont="1"/>
    <xf numFmtId="0" fontId="6" fillId="0" borderId="32" xfId="3" applyFont="1" applyBorder="1" applyAlignment="1" applyProtection="1">
      <alignment horizontal="center" vertical="center"/>
      <protection locked="0"/>
    </xf>
    <xf numFmtId="0" fontId="6" fillId="0" borderId="32" xfId="5" applyFont="1" applyBorder="1" applyAlignment="1" applyProtection="1">
      <alignment horizontal="center" vertical="center"/>
      <protection locked="0"/>
    </xf>
    <xf numFmtId="0" fontId="7" fillId="0" borderId="32" xfId="3" applyFont="1" applyBorder="1" applyAlignment="1" applyProtection="1">
      <alignment horizontal="center" vertical="center"/>
      <protection locked="0"/>
    </xf>
    <xf numFmtId="9" fontId="7" fillId="0" borderId="32" xfId="2" applyFont="1" applyFill="1" applyBorder="1" applyAlignment="1" applyProtection="1">
      <alignment horizontal="center" vertical="center"/>
      <protection locked="0"/>
    </xf>
    <xf numFmtId="0" fontId="6" fillId="0" borderId="32" xfId="5" applyFont="1" applyBorder="1" applyAlignment="1" applyProtection="1">
      <alignment horizontal="center" vertical="center" wrapText="1"/>
      <protection locked="0"/>
    </xf>
    <xf numFmtId="0" fontId="6" fillId="0" borderId="30" xfId="3" applyFont="1" applyBorder="1" applyAlignment="1" applyProtection="1">
      <alignment horizontal="center" vertical="center"/>
      <protection locked="0"/>
    </xf>
    <xf numFmtId="0" fontId="6" fillId="0" borderId="30" xfId="5" applyFont="1" applyBorder="1" applyAlignment="1" applyProtection="1">
      <alignment horizontal="center" vertical="center"/>
      <protection locked="0"/>
    </xf>
    <xf numFmtId="0" fontId="7" fillId="0" borderId="29" xfId="5" applyFont="1" applyBorder="1" applyAlignment="1" applyProtection="1">
      <alignment horizontal="center" vertical="center"/>
      <protection locked="0"/>
    </xf>
    <xf numFmtId="49" fontId="6" fillId="0" borderId="30" xfId="5" applyNumberFormat="1" applyFont="1" applyBorder="1" applyAlignment="1" applyProtection="1">
      <alignment horizontal="center" vertical="center"/>
      <protection locked="0"/>
    </xf>
    <xf numFmtId="0" fontId="7" fillId="0" borderId="32" xfId="5" applyFont="1" applyBorder="1" applyAlignment="1" applyProtection="1">
      <alignment horizontal="center" vertical="center"/>
      <protection locked="0"/>
    </xf>
    <xf numFmtId="0" fontId="6" fillId="0" borderId="36" xfId="5" applyFont="1" applyBorder="1" applyAlignment="1" applyProtection="1">
      <alignment horizontal="center" vertical="center"/>
      <protection locked="0"/>
    </xf>
    <xf numFmtId="0" fontId="7" fillId="0" borderId="36" xfId="5" applyFont="1" applyBorder="1" applyAlignment="1" applyProtection="1">
      <alignment horizontal="center" vertical="center"/>
      <protection locked="0"/>
    </xf>
    <xf numFmtId="0" fontId="7" fillId="0" borderId="29" xfId="3" quotePrefix="1" applyFont="1" applyBorder="1" applyAlignment="1" applyProtection="1">
      <alignment horizontal="center" vertical="center"/>
      <protection locked="0"/>
    </xf>
    <xf numFmtId="9" fontId="6" fillId="0" borderId="32" xfId="2" applyFont="1" applyFill="1" applyBorder="1" applyAlignment="1" applyProtection="1">
      <alignment horizontal="center" vertical="center"/>
      <protection locked="0"/>
    </xf>
    <xf numFmtId="0" fontId="6" fillId="0" borderId="30" xfId="5" quotePrefix="1" applyFont="1" applyBorder="1" applyAlignment="1" applyProtection="1">
      <alignment horizontal="left" vertical="center" wrapText="1"/>
      <protection locked="0"/>
    </xf>
    <xf numFmtId="1" fontId="6" fillId="0" borderId="32" xfId="2" applyNumberFormat="1" applyFont="1" applyFill="1" applyBorder="1" applyAlignment="1" applyProtection="1">
      <alignment horizontal="center" vertical="center"/>
      <protection locked="0"/>
    </xf>
    <xf numFmtId="9" fontId="6" fillId="0" borderId="32" xfId="2" applyFont="1" applyFill="1" applyBorder="1" applyAlignment="1" applyProtection="1">
      <alignment horizontal="center" vertical="center"/>
    </xf>
    <xf numFmtId="0" fontId="6" fillId="0" borderId="31" xfId="3" applyFont="1" applyBorder="1" applyAlignment="1" applyProtection="1">
      <alignment horizontal="center" vertical="center"/>
      <protection locked="0"/>
    </xf>
    <xf numFmtId="0" fontId="6" fillId="0" borderId="32" xfId="3" quotePrefix="1" applyFont="1" applyBorder="1" applyAlignment="1" applyProtection="1">
      <alignment horizontal="left" vertical="center"/>
      <protection locked="0"/>
    </xf>
    <xf numFmtId="9" fontId="6" fillId="3" borderId="32" xfId="3" applyNumberFormat="1" applyFont="1" applyFill="1" applyBorder="1" applyAlignment="1" applyProtection="1">
      <alignment horizontal="center" vertical="center"/>
      <protection locked="0"/>
    </xf>
    <xf numFmtId="168" fontId="6" fillId="3" borderId="32" xfId="1" applyNumberFormat="1" applyFont="1" applyFill="1" applyBorder="1" applyAlignment="1" applyProtection="1">
      <alignment horizontal="center" vertical="center"/>
      <protection locked="0"/>
    </xf>
    <xf numFmtId="9" fontId="6" fillId="3" borderId="32" xfId="0" applyNumberFormat="1" applyFont="1" applyFill="1" applyBorder="1" applyAlignment="1" applyProtection="1">
      <alignment horizontal="center" vertical="center"/>
      <protection locked="0"/>
    </xf>
    <xf numFmtId="169" fontId="6" fillId="3" borderId="32" xfId="3" applyNumberFormat="1" applyFont="1" applyFill="1" applyBorder="1" applyAlignment="1" applyProtection="1">
      <alignment horizontal="center" vertical="center"/>
      <protection locked="0"/>
    </xf>
    <xf numFmtId="9" fontId="6" fillId="3" borderId="32" xfId="3" applyNumberFormat="1" applyFont="1" applyFill="1" applyBorder="1" applyProtection="1">
      <protection locked="0"/>
    </xf>
    <xf numFmtId="168" fontId="6" fillId="3" borderId="32" xfId="1" applyNumberFormat="1" applyFont="1" applyFill="1" applyBorder="1" applyAlignment="1" applyProtection="1">
      <protection locked="0"/>
    </xf>
    <xf numFmtId="9" fontId="6" fillId="3" borderId="32" xfId="0" applyNumberFormat="1" applyFont="1" applyFill="1" applyBorder="1" applyProtection="1">
      <protection locked="0"/>
    </xf>
    <xf numFmtId="1" fontId="6" fillId="3" borderId="32" xfId="0" applyNumberFormat="1" applyFont="1" applyFill="1" applyBorder="1" applyProtection="1">
      <protection locked="0"/>
    </xf>
    <xf numFmtId="0" fontId="7" fillId="0" borderId="30" xfId="5" applyFont="1" applyBorder="1" applyAlignment="1" applyProtection="1">
      <alignment vertical="center"/>
      <protection locked="0"/>
    </xf>
    <xf numFmtId="167" fontId="7" fillId="3" borderId="37" xfId="1" applyNumberFormat="1" applyFont="1" applyFill="1" applyBorder="1" applyAlignment="1" applyProtection="1">
      <alignment vertical="center"/>
      <protection locked="0"/>
    </xf>
    <xf numFmtId="9" fontId="6" fillId="3" borderId="32" xfId="5" applyNumberFormat="1" applyFont="1" applyFill="1" applyBorder="1" applyAlignment="1" applyProtection="1">
      <alignment horizontal="center" vertical="center"/>
      <protection locked="0"/>
    </xf>
    <xf numFmtId="165" fontId="6" fillId="3" borderId="30" xfId="1" applyNumberFormat="1" applyFont="1" applyFill="1" applyBorder="1" applyAlignment="1" applyProtection="1">
      <alignment vertical="center"/>
      <protection locked="0"/>
    </xf>
    <xf numFmtId="9" fontId="7" fillId="3" borderId="32" xfId="2" applyFont="1" applyFill="1" applyBorder="1" applyAlignment="1" applyProtection="1">
      <alignment horizontal="center" vertical="center"/>
      <protection locked="0"/>
    </xf>
    <xf numFmtId="0" fontId="6" fillId="3" borderId="32" xfId="5" applyFont="1" applyFill="1" applyBorder="1" applyAlignment="1" applyProtection="1">
      <alignment horizontal="center" vertical="center"/>
      <protection locked="0"/>
    </xf>
    <xf numFmtId="0" fontId="6" fillId="3" borderId="30" xfId="5" applyFont="1" applyFill="1" applyBorder="1" applyAlignment="1" applyProtection="1">
      <alignment horizontal="center" vertical="center"/>
      <protection locked="0"/>
    </xf>
    <xf numFmtId="0" fontId="6" fillId="3" borderId="32" xfId="5" applyFont="1" applyFill="1" applyBorder="1" applyAlignment="1" applyProtection="1">
      <alignment horizontal="center" vertical="center" wrapText="1"/>
      <protection locked="0"/>
    </xf>
    <xf numFmtId="0" fontId="7" fillId="3" borderId="32" xfId="5" applyFont="1" applyFill="1" applyBorder="1" applyAlignment="1" applyProtection="1">
      <alignment horizontal="center" vertical="center"/>
      <protection locked="0"/>
    </xf>
    <xf numFmtId="0" fontId="6" fillId="3" borderId="36" xfId="5" applyFont="1" applyFill="1" applyBorder="1" applyAlignment="1" applyProtection="1">
      <alignment horizontal="center" vertical="center"/>
      <protection locked="0"/>
    </xf>
    <xf numFmtId="0" fontId="7" fillId="3" borderId="42" xfId="5" applyFont="1" applyFill="1" applyBorder="1" applyAlignment="1" applyProtection="1">
      <alignment horizontal="center" vertical="center"/>
      <protection locked="0"/>
    </xf>
    <xf numFmtId="0" fontId="7" fillId="3" borderId="36" xfId="5" applyFont="1" applyFill="1" applyBorder="1" applyAlignment="1" applyProtection="1">
      <alignment horizontal="center" vertical="center"/>
      <protection locked="0"/>
    </xf>
    <xf numFmtId="9" fontId="6" fillId="3" borderId="36" xfId="3" applyNumberFormat="1" applyFont="1" applyFill="1" applyBorder="1" applyAlignment="1" applyProtection="1">
      <alignment horizontal="center" vertical="center"/>
      <protection locked="0"/>
    </xf>
    <xf numFmtId="9" fontId="6" fillId="3" borderId="32" xfId="2" applyFont="1" applyFill="1" applyBorder="1" applyAlignment="1" applyProtection="1">
      <alignment horizontal="center" vertical="center"/>
      <protection locked="0"/>
    </xf>
    <xf numFmtId="0" fontId="54" fillId="0" borderId="37" xfId="0" applyFont="1" applyBorder="1" applyAlignment="1">
      <alignment horizontal="left"/>
    </xf>
    <xf numFmtId="0" fontId="54" fillId="0" borderId="37" xfId="0" applyFont="1" applyBorder="1"/>
    <xf numFmtId="0" fontId="54" fillId="0" borderId="37" xfId="0" applyFont="1" applyBorder="1" applyAlignment="1">
      <alignment horizontal="center"/>
    </xf>
    <xf numFmtId="0" fontId="54" fillId="0" borderId="37" xfId="0" applyFont="1" applyBorder="1" applyAlignment="1">
      <alignment horizontal="center" vertical="center"/>
    </xf>
    <xf numFmtId="0" fontId="39" fillId="0" borderId="37" xfId="0" applyFont="1" applyBorder="1"/>
    <xf numFmtId="0" fontId="20" fillId="0" borderId="32" xfId="0" applyFont="1" applyBorder="1" applyAlignment="1">
      <alignment horizontal="left"/>
    </xf>
    <xf numFmtId="0" fontId="20" fillId="0" borderId="32" xfId="0" quotePrefix="1" applyFont="1" applyBorder="1" applyAlignment="1">
      <alignment horizontal="left"/>
    </xf>
    <xf numFmtId="0" fontId="20" fillId="0" borderId="32" xfId="0" applyFont="1" applyBorder="1" applyAlignment="1">
      <alignment wrapText="1"/>
    </xf>
    <xf numFmtId="0" fontId="54" fillId="0" borderId="32" xfId="0" applyFont="1" applyBorder="1" applyAlignment="1">
      <alignment horizontal="left"/>
    </xf>
    <xf numFmtId="0" fontId="54" fillId="0" borderId="32" xfId="0" applyFont="1" applyBorder="1"/>
    <xf numFmtId="0" fontId="54" fillId="0" borderId="32" xfId="0" applyFont="1" applyBorder="1" applyAlignment="1">
      <alignment horizontal="left" wrapText="1"/>
    </xf>
    <xf numFmtId="0" fontId="20" fillId="0" borderId="32" xfId="0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54" fillId="0" borderId="32" xfId="0" applyFont="1" applyBorder="1" applyAlignment="1" applyProtection="1">
      <alignment horizontal="center"/>
      <protection locked="0"/>
    </xf>
    <xf numFmtId="0" fontId="54" fillId="0" borderId="32" xfId="0" applyFont="1" applyBorder="1" applyAlignment="1" applyProtection="1">
      <alignment horizontal="center" vertical="center"/>
      <protection locked="0"/>
    </xf>
    <xf numFmtId="9" fontId="20" fillId="0" borderId="32" xfId="0" applyNumberFormat="1" applyFont="1" applyBorder="1" applyAlignment="1" applyProtection="1">
      <alignment horizontal="center"/>
      <protection locked="0"/>
    </xf>
    <xf numFmtId="0" fontId="18" fillId="3" borderId="32" xfId="3" applyFont="1" applyFill="1" applyBorder="1" applyAlignment="1" applyProtection="1">
      <alignment horizontal="center" vertical="center"/>
      <protection locked="0"/>
    </xf>
    <xf numFmtId="9" fontId="18" fillId="3" borderId="32" xfId="3" applyNumberFormat="1" applyFont="1" applyFill="1" applyBorder="1" applyAlignment="1" applyProtection="1">
      <alignment horizontal="center" vertical="center"/>
      <protection locked="0"/>
    </xf>
    <xf numFmtId="164" fontId="18" fillId="3" borderId="32" xfId="23" applyNumberFormat="1" applyFont="1" applyFill="1" applyBorder="1" applyAlignment="1" applyProtection="1">
      <alignment horizontal="right" vertical="center" indent="1"/>
      <protection locked="0"/>
    </xf>
    <xf numFmtId="0" fontId="18" fillId="3" borderId="32" xfId="3" quotePrefix="1" applyFont="1" applyFill="1" applyBorder="1" applyAlignment="1" applyProtection="1">
      <alignment horizontal="center" vertical="center"/>
      <protection locked="0"/>
    </xf>
    <xf numFmtId="9" fontId="18" fillId="3" borderId="32" xfId="2" applyFont="1" applyFill="1" applyBorder="1" applyAlignment="1" applyProtection="1">
      <alignment horizontal="right" vertical="center"/>
      <protection locked="0"/>
    </xf>
    <xf numFmtId="0" fontId="18" fillId="3" borderId="31" xfId="3" applyFont="1" applyFill="1" applyBorder="1" applyAlignment="1" applyProtection="1">
      <alignment horizontal="center" vertical="center"/>
      <protection locked="0"/>
    </xf>
    <xf numFmtId="0" fontId="18" fillId="3" borderId="32" xfId="3" applyFont="1" applyFill="1" applyBorder="1" applyAlignment="1" applyProtection="1">
      <alignment horizontal="left" vertical="center" indent="1"/>
      <protection locked="0"/>
    </xf>
    <xf numFmtId="44" fontId="2" fillId="0" borderId="0" xfId="17" applyFont="1" applyAlignment="1" applyProtection="1">
      <alignment vertical="center"/>
    </xf>
    <xf numFmtId="0" fontId="6" fillId="3" borderId="32" xfId="3" applyFont="1" applyFill="1" applyBorder="1" applyAlignment="1" applyProtection="1">
      <alignment horizontal="center" vertical="center"/>
      <protection locked="0"/>
    </xf>
    <xf numFmtId="9" fontId="18" fillId="3" borderId="32" xfId="2" applyFont="1" applyFill="1" applyBorder="1" applyAlignment="1" applyProtection="1">
      <alignment horizontal="center" vertical="center"/>
      <protection locked="0"/>
    </xf>
    <xf numFmtId="9" fontId="5" fillId="3" borderId="32" xfId="2" applyFont="1" applyFill="1" applyBorder="1" applyAlignment="1" applyProtection="1">
      <alignment horizontal="center" vertical="center" wrapText="1"/>
      <protection locked="0"/>
    </xf>
    <xf numFmtId="9" fontId="18" fillId="3" borderId="32" xfId="2" applyFont="1" applyFill="1" applyBorder="1" applyAlignment="1" applyProtection="1">
      <alignment horizontal="center" vertical="center" wrapText="1"/>
      <protection locked="0"/>
    </xf>
    <xf numFmtId="0" fontId="5" fillId="3" borderId="32" xfId="3" applyFont="1" applyFill="1" applyBorder="1" applyAlignment="1" applyProtection="1">
      <alignment horizontal="center" vertical="center" wrapText="1"/>
      <protection locked="0"/>
    </xf>
    <xf numFmtId="0" fontId="5" fillId="3" borderId="31" xfId="3" applyFont="1" applyFill="1" applyBorder="1" applyAlignment="1" applyProtection="1">
      <alignment horizontal="center" vertical="center"/>
      <protection locked="0"/>
    </xf>
    <xf numFmtId="168" fontId="18" fillId="0" borderId="0" xfId="1" applyNumberFormat="1" applyFont="1" applyAlignment="1" applyProtection="1">
      <alignment vertical="center"/>
    </xf>
    <xf numFmtId="0" fontId="18" fillId="3" borderId="32" xfId="3" applyFont="1" applyFill="1" applyBorder="1" applyAlignment="1" applyProtection="1">
      <alignment horizontal="center" vertical="center" wrapText="1"/>
      <protection locked="0"/>
    </xf>
    <xf numFmtId="164" fontId="18" fillId="3" borderId="32" xfId="23" applyNumberFormat="1" applyFont="1" applyFill="1" applyBorder="1" applyAlignment="1" applyProtection="1">
      <alignment horizontal="right" vertical="center" wrapText="1"/>
      <protection locked="0"/>
    </xf>
    <xf numFmtId="0" fontId="5" fillId="0" borderId="31" xfId="3" applyFont="1" applyBorder="1" applyAlignment="1" applyProtection="1">
      <alignment horizontal="center" vertical="center"/>
      <protection locked="0"/>
    </xf>
    <xf numFmtId="0" fontId="5" fillId="0" borderId="32" xfId="3" applyFont="1" applyBorder="1" applyAlignment="1" applyProtection="1">
      <alignment horizontal="left" vertical="center"/>
      <protection locked="0"/>
    </xf>
    <xf numFmtId="0" fontId="41" fillId="3" borderId="32" xfId="3" applyFont="1" applyFill="1" applyBorder="1" applyAlignment="1" applyProtection="1">
      <alignment horizontal="center" vertical="center"/>
      <protection locked="0"/>
    </xf>
    <xf numFmtId="9" fontId="43" fillId="0" borderId="37" xfId="2" applyFont="1" applyBorder="1" applyAlignment="1" applyProtection="1">
      <alignment horizontal="center" vertical="center"/>
    </xf>
    <xf numFmtId="167" fontId="32" fillId="0" borderId="0" xfId="1" applyNumberFormat="1" applyFont="1" applyFill="1" applyBorder="1" applyAlignment="1" applyProtection="1">
      <alignment vertical="center"/>
    </xf>
    <xf numFmtId="166" fontId="32" fillId="0" borderId="0" xfId="1" applyNumberFormat="1" applyFont="1" applyFill="1" applyBorder="1" applyAlignment="1" applyProtection="1">
      <alignment vertical="center"/>
    </xf>
    <xf numFmtId="0" fontId="45" fillId="3" borderId="32" xfId="3" applyFont="1" applyFill="1" applyBorder="1" applyAlignment="1" applyProtection="1">
      <alignment horizontal="center" vertical="center"/>
      <protection locked="0"/>
    </xf>
    <xf numFmtId="0" fontId="41" fillId="0" borderId="31" xfId="3" applyFont="1" applyBorder="1" applyAlignment="1" applyProtection="1">
      <alignment horizontal="center" vertical="center"/>
      <protection locked="0"/>
    </xf>
    <xf numFmtId="0" fontId="41" fillId="0" borderId="32" xfId="3" applyFont="1" applyBorder="1" applyAlignment="1" applyProtection="1">
      <alignment horizontal="center" vertical="center"/>
      <protection locked="0"/>
    </xf>
    <xf numFmtId="0" fontId="41" fillId="0" borderId="32" xfId="3" applyFont="1" applyBorder="1" applyAlignment="1" applyProtection="1">
      <alignment horizontal="left" vertical="center" wrapText="1" indent="1"/>
      <protection locked="0"/>
    </xf>
    <xf numFmtId="0" fontId="6" fillId="0" borderId="32" xfId="5" applyFont="1" applyBorder="1" applyAlignment="1">
      <alignment horizontal="center" vertical="center" wrapText="1"/>
    </xf>
    <xf numFmtId="0" fontId="6" fillId="0" borderId="30" xfId="5" applyFont="1" applyBorder="1" applyAlignment="1">
      <alignment horizontal="center" vertical="center"/>
    </xf>
    <xf numFmtId="0" fontId="6" fillId="0" borderId="32" xfId="5" applyFont="1" applyBorder="1" applyAlignment="1">
      <alignment horizontal="center" vertical="center"/>
    </xf>
    <xf numFmtId="49" fontId="6" fillId="0" borderId="32" xfId="5" quotePrefix="1" applyNumberFormat="1" applyFont="1" applyBorder="1" applyAlignment="1" applyProtection="1">
      <alignment horizontal="center" vertical="center"/>
      <protection locked="0"/>
    </xf>
    <xf numFmtId="0" fontId="27" fillId="0" borderId="32" xfId="5" quotePrefix="1" applyFont="1" applyBorder="1" applyAlignment="1" applyProtection="1">
      <alignment horizontal="left" vertical="center" wrapText="1"/>
      <protection locked="0"/>
    </xf>
    <xf numFmtId="164" fontId="7" fillId="0" borderId="37" xfId="1" applyNumberFormat="1" applyFont="1" applyBorder="1" applyAlignment="1" applyProtection="1">
      <alignment horizontal="right" vertical="center" indent="1"/>
      <protection locked="0"/>
    </xf>
    <xf numFmtId="9" fontId="6" fillId="0" borderId="32" xfId="3" applyNumberFormat="1" applyFont="1" applyBorder="1" applyAlignment="1" applyProtection="1">
      <alignment horizontal="center" vertical="center"/>
      <protection locked="0"/>
    </xf>
    <xf numFmtId="164" fontId="6" fillId="0" borderId="32" xfId="1" applyNumberFormat="1" applyFont="1" applyFill="1" applyBorder="1" applyAlignment="1" applyProtection="1">
      <alignment horizontal="right" vertical="center" indent="1"/>
      <protection locked="0"/>
    </xf>
    <xf numFmtId="9" fontId="6" fillId="0" borderId="32" xfId="0" applyNumberFormat="1" applyFont="1" applyBorder="1" applyAlignment="1" applyProtection="1">
      <alignment horizontal="center" vertical="center"/>
      <protection locked="0"/>
    </xf>
    <xf numFmtId="167" fontId="6" fillId="0" borderId="32" xfId="1" applyNumberFormat="1" applyFont="1" applyFill="1" applyBorder="1" applyAlignment="1" applyProtection="1">
      <alignment horizontal="right" vertical="center" indent="1"/>
      <protection locked="0"/>
    </xf>
    <xf numFmtId="0" fontId="7" fillId="0" borderId="31" xfId="3" applyFont="1" applyBorder="1" applyAlignment="1" applyProtection="1">
      <alignment horizontal="center" vertical="center"/>
      <protection locked="0"/>
    </xf>
    <xf numFmtId="0" fontId="7" fillId="0" borderId="32" xfId="3" quotePrefix="1" applyFont="1" applyBorder="1" applyAlignment="1" applyProtection="1">
      <alignment horizontal="left" vertical="center"/>
      <protection locked="0"/>
    </xf>
    <xf numFmtId="9" fontId="6" fillId="0" borderId="32" xfId="5" applyNumberFormat="1" applyFont="1" applyBorder="1" applyAlignment="1" applyProtection="1">
      <alignment horizontal="center" vertical="center"/>
      <protection locked="0"/>
    </xf>
    <xf numFmtId="164" fontId="6" fillId="0" borderId="30" xfId="1" applyNumberFormat="1" applyFont="1" applyFill="1" applyBorder="1" applyAlignment="1" applyProtection="1">
      <alignment vertical="center"/>
      <protection locked="0"/>
    </xf>
    <xf numFmtId="167" fontId="6" fillId="0" borderId="30" xfId="1" applyNumberFormat="1" applyFont="1" applyFill="1" applyBorder="1" applyAlignment="1" applyProtection="1">
      <alignment vertical="center"/>
      <protection locked="0"/>
    </xf>
    <xf numFmtId="168" fontId="6" fillId="0" borderId="32" xfId="1" applyNumberFormat="1" applyFont="1" applyFill="1" applyBorder="1" applyAlignment="1" applyProtection="1">
      <alignment horizontal="center" vertical="center"/>
      <protection locked="0"/>
    </xf>
    <xf numFmtId="9" fontId="6" fillId="0" borderId="30" xfId="5" applyNumberFormat="1" applyFont="1" applyBorder="1" applyAlignment="1" applyProtection="1">
      <alignment horizontal="center" vertical="center"/>
      <protection locked="0"/>
    </xf>
    <xf numFmtId="0" fontId="7" fillId="0" borderId="32" xfId="2" applyNumberFormat="1" applyFont="1" applyFill="1" applyBorder="1" applyAlignment="1" applyProtection="1">
      <alignment horizontal="center" vertical="center"/>
      <protection locked="0"/>
    </xf>
    <xf numFmtId="9" fontId="7" fillId="0" borderId="32" xfId="2" applyFont="1" applyFill="1" applyBorder="1" applyAlignment="1" applyProtection="1">
      <alignment horizontal="center" vertical="center"/>
    </xf>
    <xf numFmtId="165" fontId="6" fillId="0" borderId="33" xfId="1" applyNumberFormat="1" applyFont="1" applyFill="1" applyBorder="1" applyAlignment="1" applyProtection="1">
      <alignment vertical="center"/>
    </xf>
    <xf numFmtId="165" fontId="7" fillId="0" borderId="33" xfId="1" applyNumberFormat="1" applyFont="1" applyFill="1" applyBorder="1" applyAlignment="1" applyProtection="1">
      <alignment vertical="center"/>
    </xf>
    <xf numFmtId="0" fontId="18" fillId="0" borderId="49" xfId="3" applyFont="1" applyBorder="1" applyAlignment="1" applyProtection="1">
      <alignment horizontal="center" vertical="center"/>
      <protection locked="0"/>
    </xf>
    <xf numFmtId="0" fontId="18" fillId="0" borderId="26" xfId="3" applyFont="1" applyBorder="1" applyAlignment="1" applyProtection="1">
      <alignment horizontal="center" vertical="center"/>
      <protection locked="0"/>
    </xf>
    <xf numFmtId="177" fontId="18" fillId="0" borderId="26" xfId="23" applyNumberFormat="1" applyFont="1" applyFill="1" applyBorder="1" applyAlignment="1" applyProtection="1">
      <alignment horizontal="center" vertical="center"/>
      <protection locked="0"/>
    </xf>
    <xf numFmtId="0" fontId="18" fillId="0" borderId="32" xfId="23" applyNumberFormat="1" applyFont="1" applyFill="1" applyBorder="1" applyAlignment="1" applyProtection="1">
      <alignment horizontal="center" vertical="center"/>
      <protection locked="0"/>
    </xf>
    <xf numFmtId="164" fontId="18" fillId="0" borderId="32" xfId="23" applyNumberFormat="1" applyFont="1" applyFill="1" applyBorder="1" applyAlignment="1" applyProtection="1">
      <alignment horizontal="right" vertical="center" indent="1"/>
      <protection locked="0"/>
    </xf>
    <xf numFmtId="0" fontId="5" fillId="0" borderId="48" xfId="3" applyFont="1" applyBorder="1" applyAlignment="1">
      <alignment horizontal="center" vertical="center"/>
    </xf>
    <xf numFmtId="0" fontId="18" fillId="0" borderId="49" xfId="3" applyFont="1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168" fontId="6" fillId="0" borderId="0" xfId="1" applyNumberFormat="1" applyFont="1" applyAlignment="1" applyProtection="1">
      <alignment vertical="center"/>
    </xf>
    <xf numFmtId="0" fontId="57" fillId="0" borderId="0" xfId="3" applyFont="1" applyAlignment="1">
      <alignment vertical="center"/>
    </xf>
    <xf numFmtId="184" fontId="57" fillId="0" borderId="0" xfId="1" applyNumberFormat="1" applyFont="1" applyAlignment="1" applyProtection="1">
      <alignment vertical="center"/>
    </xf>
    <xf numFmtId="176" fontId="38" fillId="0" borderId="0" xfId="0" applyNumberFormat="1" applyFont="1"/>
    <xf numFmtId="185" fontId="36" fillId="0" borderId="0" xfId="9" applyNumberFormat="1" applyFont="1" applyAlignment="1" applyProtection="1">
      <alignment vertical="center"/>
    </xf>
    <xf numFmtId="178" fontId="38" fillId="0" borderId="0" xfId="0" applyNumberFormat="1" applyFont="1"/>
    <xf numFmtId="43" fontId="6" fillId="0" borderId="0" xfId="3" applyNumberFormat="1" applyFont="1" applyAlignment="1">
      <alignment horizontal="center" vertical="center"/>
    </xf>
    <xf numFmtId="179" fontId="38" fillId="0" borderId="0" xfId="0" applyNumberFormat="1" applyFont="1"/>
    <xf numFmtId="0" fontId="5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 indent="1"/>
    </xf>
    <xf numFmtId="0" fontId="18" fillId="0" borderId="31" xfId="3" applyFont="1" applyBorder="1" applyAlignment="1" applyProtection="1">
      <alignment horizontal="center" vertical="center"/>
      <protection locked="0"/>
    </xf>
    <xf numFmtId="0" fontId="18" fillId="0" borderId="32" xfId="3" quotePrefix="1" applyFont="1" applyBorder="1" applyAlignment="1" applyProtection="1">
      <alignment horizontal="left" vertical="center"/>
      <protection locked="0"/>
    </xf>
    <xf numFmtId="0" fontId="5" fillId="0" borderId="32" xfId="3" applyFont="1" applyBorder="1" applyAlignment="1" applyProtection="1">
      <alignment horizontal="center" vertical="center" wrapText="1"/>
      <protection locked="0"/>
    </xf>
    <xf numFmtId="0" fontId="18" fillId="0" borderId="32" xfId="3" applyFont="1" applyBorder="1" applyAlignment="1" applyProtection="1">
      <alignment horizontal="center" vertical="center" wrapText="1"/>
      <protection locked="0"/>
    </xf>
    <xf numFmtId="0" fontId="18" fillId="3" borderId="32" xfId="3" quotePrefix="1" applyFont="1" applyFill="1" applyBorder="1" applyAlignment="1" applyProtection="1">
      <alignment horizontal="left" vertical="center" indent="1"/>
      <protection locked="0"/>
    </xf>
    <xf numFmtId="167" fontId="5" fillId="0" borderId="32" xfId="3" applyNumberFormat="1" applyFont="1" applyBorder="1" applyAlignment="1" applyProtection="1">
      <alignment horizontal="justify" vertical="center" wrapText="1"/>
      <protection locked="0"/>
    </xf>
    <xf numFmtId="164" fontId="18" fillId="0" borderId="32" xfId="23" applyNumberFormat="1" applyFont="1" applyFill="1" applyBorder="1" applyAlignment="1" applyProtection="1">
      <alignment horizontal="center" wrapText="1"/>
      <protection locked="0"/>
    </xf>
    <xf numFmtId="167" fontId="18" fillId="0" borderId="32" xfId="23" applyNumberFormat="1" applyFont="1" applyFill="1" applyBorder="1" applyAlignment="1" applyProtection="1">
      <alignment horizontal="justify" vertical="center" wrapText="1"/>
      <protection locked="0"/>
    </xf>
    <xf numFmtId="0" fontId="44" fillId="0" borderId="37" xfId="3" applyFont="1" applyBorder="1" applyAlignment="1" applyProtection="1">
      <alignment horizontal="right" vertical="center" wrapText="1"/>
      <protection locked="0"/>
    </xf>
    <xf numFmtId="0" fontId="41" fillId="0" borderId="32" xfId="3" applyFont="1" applyBorder="1" applyAlignment="1" applyProtection="1">
      <alignment horizontal="center" vertical="center" wrapText="1"/>
      <protection locked="0"/>
    </xf>
    <xf numFmtId="0" fontId="45" fillId="0" borderId="32" xfId="3" applyFont="1" applyBorder="1" applyAlignment="1" applyProtection="1">
      <alignment horizontal="center" vertical="center" wrapText="1"/>
      <protection locked="0"/>
    </xf>
    <xf numFmtId="0" fontId="47" fillId="0" borderId="32" xfId="3" applyFont="1" applyBorder="1" applyAlignment="1" applyProtection="1">
      <alignment horizontal="center" vertical="center" wrapText="1"/>
      <protection locked="0"/>
    </xf>
    <xf numFmtId="9" fontId="6" fillId="0" borderId="32" xfId="2" applyFont="1" applyFill="1" applyBorder="1" applyAlignment="1" applyProtection="1">
      <alignment horizontal="center" vertical="center" wrapText="1"/>
      <protection locked="0"/>
    </xf>
    <xf numFmtId="0" fontId="6" fillId="3" borderId="32" xfId="1" applyNumberFormat="1" applyFont="1" applyFill="1" applyBorder="1" applyAlignment="1" applyProtection="1">
      <alignment horizontal="center" vertical="center"/>
      <protection locked="0"/>
    </xf>
    <xf numFmtId="0" fontId="18" fillId="0" borderId="26" xfId="23" applyNumberFormat="1" applyFont="1" applyFill="1" applyBorder="1" applyAlignment="1" applyProtection="1">
      <alignment horizontal="center" vertical="center"/>
      <protection locked="0"/>
    </xf>
    <xf numFmtId="0" fontId="43" fillId="0" borderId="32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32" xfId="2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184" fontId="0" fillId="0" borderId="0" xfId="1" applyNumberFormat="1" applyFont="1" applyBorder="1" applyProtection="1"/>
    <xf numFmtId="0" fontId="54" fillId="0" borderId="32" xfId="0" applyFont="1" applyBorder="1" applyAlignment="1" applyProtection="1">
      <alignment horizontal="left"/>
      <protection locked="0"/>
    </xf>
    <xf numFmtId="0" fontId="54" fillId="0" borderId="32" xfId="0" applyFont="1" applyBorder="1" applyProtection="1">
      <protection locked="0"/>
    </xf>
    <xf numFmtId="0" fontId="0" fillId="0" borderId="47" xfId="0" applyBorder="1" applyAlignment="1">
      <alignment horizontal="center"/>
    </xf>
    <xf numFmtId="0" fontId="8" fillId="3" borderId="47" xfId="4" applyFill="1" applyBorder="1" applyAlignment="1">
      <alignment wrapText="1"/>
    </xf>
    <xf numFmtId="0" fontId="2" fillId="3" borderId="47" xfId="0" quotePrefix="1" applyFont="1" applyFill="1" applyBorder="1" applyAlignment="1">
      <alignment horizontal="left" wrapText="1" indent="1"/>
    </xf>
    <xf numFmtId="0" fontId="6" fillId="3" borderId="33" xfId="5" applyFont="1" applyFill="1" applyBorder="1" applyAlignment="1">
      <alignment horizontal="center" vertical="center"/>
    </xf>
    <xf numFmtId="0" fontId="6" fillId="0" borderId="32" xfId="5" quotePrefix="1" applyFont="1" applyBorder="1" applyAlignment="1">
      <alignment horizontal="left" vertical="center" wrapText="1" indent="1"/>
    </xf>
    <xf numFmtId="0" fontId="6" fillId="0" borderId="32" xfId="5" applyFont="1" applyBorder="1" applyAlignment="1">
      <alignment horizontal="left" vertical="center" wrapText="1" indent="1"/>
    </xf>
    <xf numFmtId="0" fontId="6" fillId="0" borderId="32" xfId="5" applyFont="1" applyBorder="1" applyAlignment="1">
      <alignment horizontal="left" vertical="center" wrapText="1"/>
    </xf>
    <xf numFmtId="0" fontId="6" fillId="0" borderId="32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182" fontId="5" fillId="0" borderId="0" xfId="5" applyNumberFormat="1" applyFont="1" applyAlignment="1">
      <alignment horizontal="center" vertical="center"/>
    </xf>
    <xf numFmtId="0" fontId="7" fillId="0" borderId="32" xfId="5" applyFont="1" applyBorder="1" applyAlignment="1">
      <alignment horizontal="center" vertical="center"/>
    </xf>
    <xf numFmtId="0" fontId="6" fillId="0" borderId="30" xfId="5" applyFont="1" applyBorder="1" applyAlignment="1">
      <alignment horizontal="left" vertical="center" wrapText="1"/>
    </xf>
    <xf numFmtId="0" fontId="6" fillId="0" borderId="36" xfId="5" applyFont="1" applyBorder="1" applyAlignment="1">
      <alignment horizontal="center" vertical="center"/>
    </xf>
    <xf numFmtId="0" fontId="7" fillId="0" borderId="36" xfId="5" applyFont="1" applyBorder="1" applyAlignment="1">
      <alignment horizontal="center" vertical="center"/>
    </xf>
    <xf numFmtId="0" fontId="6" fillId="0" borderId="30" xfId="5" quotePrefix="1" applyFont="1" applyBorder="1" applyAlignment="1">
      <alignment horizontal="left" vertical="center" wrapText="1"/>
    </xf>
    <xf numFmtId="1" fontId="6" fillId="0" borderId="32" xfId="2" applyNumberFormat="1" applyFont="1" applyFill="1" applyBorder="1" applyAlignment="1" applyProtection="1">
      <alignment horizontal="center" vertical="center"/>
    </xf>
    <xf numFmtId="0" fontId="7" fillId="0" borderId="30" xfId="5" applyFont="1" applyBorder="1" applyAlignment="1">
      <alignment horizontal="left" vertical="center" wrapText="1"/>
    </xf>
    <xf numFmtId="0" fontId="6" fillId="3" borderId="0" xfId="3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7" fillId="0" borderId="56" xfId="5" applyFont="1" applyBorder="1" applyAlignment="1">
      <alignment horizontal="center" vertical="center"/>
    </xf>
    <xf numFmtId="0" fontId="7" fillId="0" borderId="57" xfId="5" applyFont="1" applyBorder="1" applyAlignment="1">
      <alignment horizontal="center" vertical="center"/>
    </xf>
    <xf numFmtId="0" fontId="7" fillId="0" borderId="27" xfId="3" quotePrefix="1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/>
    </xf>
    <xf numFmtId="0" fontId="6" fillId="0" borderId="28" xfId="5" quotePrefix="1" applyFont="1" applyBorder="1" applyAlignment="1">
      <alignment horizontal="left" vertical="center" wrapText="1"/>
    </xf>
    <xf numFmtId="9" fontId="6" fillId="0" borderId="53" xfId="2" applyFont="1" applyFill="1" applyBorder="1" applyAlignment="1" applyProtection="1">
      <alignment horizontal="center" vertical="center"/>
    </xf>
    <xf numFmtId="167" fontId="6" fillId="0" borderId="53" xfId="1" applyNumberFormat="1" applyFont="1" applyFill="1" applyBorder="1" applyAlignment="1" applyProtection="1">
      <alignment vertical="center"/>
    </xf>
    <xf numFmtId="166" fontId="6" fillId="0" borderId="54" xfId="1" applyNumberFormat="1" applyFont="1" applyFill="1" applyBorder="1" applyAlignment="1" applyProtection="1">
      <alignment vertical="center"/>
    </xf>
    <xf numFmtId="0" fontId="4" fillId="0" borderId="3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9" fontId="6" fillId="3" borderId="32" xfId="3" applyNumberFormat="1" applyFont="1" applyFill="1" applyBorder="1"/>
    <xf numFmtId="0" fontId="27" fillId="0" borderId="32" xfId="5" quotePrefix="1" applyFont="1" applyBorder="1" applyAlignment="1">
      <alignment horizontal="left" vertical="center"/>
    </xf>
    <xf numFmtId="168" fontId="6" fillId="3" borderId="32" xfId="1" applyNumberFormat="1" applyFont="1" applyFill="1" applyBorder="1" applyAlignment="1" applyProtection="1"/>
    <xf numFmtId="0" fontId="27" fillId="0" borderId="30" xfId="5" applyFont="1" applyBorder="1" applyAlignment="1">
      <alignment horizontal="left" vertical="center"/>
    </xf>
    <xf numFmtId="164" fontId="6" fillId="3" borderId="32" xfId="1" applyNumberFormat="1" applyFont="1" applyFill="1" applyBorder="1" applyAlignment="1" applyProtection="1">
      <alignment vertical="center"/>
    </xf>
    <xf numFmtId="9" fontId="6" fillId="3" borderId="32" xfId="0" applyNumberFormat="1" applyFont="1" applyFill="1" applyBorder="1"/>
    <xf numFmtId="0" fontId="27" fillId="0" borderId="32" xfId="5" applyFont="1" applyBorder="1" applyAlignment="1">
      <alignment horizontal="left" vertical="center"/>
    </xf>
    <xf numFmtId="0" fontId="27" fillId="0" borderId="30" xfId="5" quotePrefix="1" applyFont="1" applyBorder="1" applyAlignment="1">
      <alignment horizontal="left" vertical="center"/>
    </xf>
    <xf numFmtId="0" fontId="6" fillId="0" borderId="32" xfId="3" quotePrefix="1" applyFont="1" applyBorder="1" applyAlignment="1">
      <alignment horizontal="center" vertical="center"/>
    </xf>
    <xf numFmtId="0" fontId="27" fillId="0" borderId="30" xfId="5" quotePrefix="1" applyFont="1" applyBorder="1" applyAlignment="1">
      <alignment horizontal="left" vertical="center" wrapText="1"/>
    </xf>
    <xf numFmtId="1" fontId="6" fillId="3" borderId="32" xfId="0" applyNumberFormat="1" applyFont="1" applyFill="1" applyBorder="1"/>
    <xf numFmtId="9" fontId="6" fillId="3" borderId="32" xfId="3" applyNumberFormat="1" applyFont="1" applyFill="1" applyBorder="1" applyAlignment="1">
      <alignment horizontal="center" vertical="center"/>
    </xf>
    <xf numFmtId="0" fontId="7" fillId="0" borderId="31" xfId="3" quotePrefix="1" applyFont="1" applyBorder="1" applyAlignment="1">
      <alignment horizontal="center" vertical="center"/>
    </xf>
    <xf numFmtId="9" fontId="6" fillId="3" borderId="32" xfId="0" applyNumberFormat="1" applyFont="1" applyFill="1" applyBorder="1" applyAlignment="1">
      <alignment horizontal="center" vertical="center"/>
    </xf>
    <xf numFmtId="169" fontId="6" fillId="3" borderId="32" xfId="3" applyNumberFormat="1" applyFont="1" applyFill="1" applyBorder="1" applyAlignment="1">
      <alignment horizontal="center" vertical="center"/>
    </xf>
    <xf numFmtId="9" fontId="27" fillId="0" borderId="32" xfId="0" applyNumberFormat="1" applyFont="1" applyBorder="1" applyAlignment="1">
      <alignment horizontal="center" vertical="center"/>
    </xf>
    <xf numFmtId="167" fontId="6" fillId="0" borderId="32" xfId="1" applyNumberFormat="1" applyFont="1" applyFill="1" applyBorder="1" applyAlignment="1" applyProtection="1">
      <alignment vertical="center"/>
    </xf>
    <xf numFmtId="0" fontId="14" fillId="0" borderId="17" xfId="3" applyFont="1" applyBorder="1"/>
    <xf numFmtId="0" fontId="14" fillId="0" borderId="18" xfId="3" applyFont="1" applyBorder="1" applyAlignment="1">
      <alignment horizontal="center"/>
    </xf>
    <xf numFmtId="0" fontId="14" fillId="0" borderId="18" xfId="3" applyFont="1" applyBorder="1"/>
    <xf numFmtId="0" fontId="6" fillId="0" borderId="0" xfId="3" applyFont="1" applyAlignment="1">
      <alignment horizontal="center"/>
    </xf>
    <xf numFmtId="0" fontId="6" fillId="3" borderId="58" xfId="5" applyFont="1" applyFill="1" applyBorder="1" applyAlignment="1">
      <alignment horizontal="center" vertical="center"/>
    </xf>
    <xf numFmtId="0" fontId="4" fillId="5" borderId="19" xfId="5" applyFont="1" applyFill="1" applyBorder="1" applyAlignment="1">
      <alignment horizontal="center" vertical="center" textRotation="90" wrapText="1"/>
    </xf>
    <xf numFmtId="0" fontId="4" fillId="5" borderId="50" xfId="5" applyFont="1" applyFill="1" applyBorder="1" applyAlignment="1">
      <alignment horizontal="center" vertical="center" textRotation="90" wrapText="1"/>
    </xf>
    <xf numFmtId="0" fontId="4" fillId="5" borderId="50" xfId="3" applyFont="1" applyFill="1" applyBorder="1" applyAlignment="1">
      <alignment horizontal="center" vertical="center" wrapText="1"/>
    </xf>
    <xf numFmtId="0" fontId="13" fillId="5" borderId="50" xfId="3" applyFont="1" applyFill="1" applyBorder="1" applyAlignment="1">
      <alignment horizontal="center" vertical="center" textRotation="90" wrapText="1"/>
    </xf>
    <xf numFmtId="0" fontId="4" fillId="5" borderId="51" xfId="5" applyFont="1" applyFill="1" applyBorder="1" applyAlignment="1">
      <alignment horizontal="center" vertical="center" wrapText="1"/>
    </xf>
    <xf numFmtId="0" fontId="4" fillId="5" borderId="20" xfId="5" applyFont="1" applyFill="1" applyBorder="1" applyAlignment="1">
      <alignment horizontal="center" vertical="center" wrapText="1"/>
    </xf>
    <xf numFmtId="0" fontId="7" fillId="0" borderId="29" xfId="3" applyFont="1" applyBorder="1" applyAlignment="1">
      <alignment horizontal="center" vertical="center"/>
    </xf>
    <xf numFmtId="0" fontId="7" fillId="0" borderId="30" xfId="3" quotePrefix="1" applyFont="1" applyBorder="1" applyAlignment="1">
      <alignment horizontal="left" vertical="center"/>
    </xf>
    <xf numFmtId="9" fontId="6" fillId="3" borderId="30" xfId="3" applyNumberFormat="1" applyFont="1" applyFill="1" applyBorder="1"/>
    <xf numFmtId="9" fontId="6" fillId="3" borderId="30" xfId="3" applyNumberFormat="1" applyFont="1" applyFill="1" applyBorder="1" applyProtection="1">
      <protection locked="0"/>
    </xf>
    <xf numFmtId="164" fontId="7" fillId="3" borderId="30" xfId="1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textRotation="90" wrapText="1"/>
    </xf>
    <xf numFmtId="0" fontId="4" fillId="5" borderId="50" xfId="3" applyFont="1" applyFill="1" applyBorder="1" applyAlignment="1">
      <alignment horizontal="center" vertical="center" textRotation="90" wrapText="1"/>
    </xf>
    <xf numFmtId="0" fontId="7" fillId="0" borderId="38" xfId="5" applyFont="1" applyBorder="1" applyAlignment="1">
      <alignment horizontal="center" vertical="center"/>
    </xf>
    <xf numFmtId="49" fontId="7" fillId="0" borderId="37" xfId="5" applyNumberFormat="1" applyFont="1" applyBorder="1" applyAlignment="1">
      <alignment horizontal="center" vertical="center"/>
    </xf>
    <xf numFmtId="0" fontId="7" fillId="0" borderId="37" xfId="5" applyFont="1" applyBorder="1" applyAlignment="1">
      <alignment vertical="center"/>
    </xf>
    <xf numFmtId="0" fontId="7" fillId="0" borderId="37" xfId="3" applyFont="1" applyBorder="1" applyAlignment="1">
      <alignment horizontal="center" vertical="center"/>
    </xf>
    <xf numFmtId="9" fontId="7" fillId="3" borderId="37" xfId="2" applyFont="1" applyFill="1" applyBorder="1" applyAlignment="1" applyProtection="1">
      <alignment horizontal="center" vertical="center"/>
    </xf>
    <xf numFmtId="2" fontId="6" fillId="0" borderId="29" xfId="5" applyNumberFormat="1" applyFont="1" applyBorder="1" applyAlignment="1">
      <alignment horizontal="left" vertical="center" indent="1"/>
    </xf>
    <xf numFmtId="0" fontId="27" fillId="0" borderId="32" xfId="5" applyFont="1" applyBorder="1" applyAlignment="1">
      <alignment horizontal="left" vertical="center" wrapText="1" indent="1"/>
    </xf>
    <xf numFmtId="9" fontId="6" fillId="3" borderId="32" xfId="5" applyNumberFormat="1" applyFont="1" applyFill="1" applyBorder="1" applyAlignment="1">
      <alignment horizontal="center" vertical="center"/>
    </xf>
    <xf numFmtId="0" fontId="27" fillId="0" borderId="30" xfId="5" applyFont="1" applyBorder="1" applyAlignment="1">
      <alignment horizontal="left" vertical="center" wrapText="1" indent="1"/>
    </xf>
    <xf numFmtId="0" fontId="7" fillId="0" borderId="30" xfId="5" applyFont="1" applyBorder="1" applyAlignment="1">
      <alignment vertical="center"/>
    </xf>
    <xf numFmtId="9" fontId="7" fillId="3" borderId="32" xfId="2" applyFont="1" applyFill="1" applyBorder="1" applyAlignment="1" applyProtection="1">
      <alignment horizontal="center" vertical="center"/>
    </xf>
    <xf numFmtId="0" fontId="6" fillId="3" borderId="32" xfId="5" applyFont="1" applyFill="1" applyBorder="1" applyAlignment="1">
      <alignment horizontal="center" vertical="center"/>
    </xf>
    <xf numFmtId="0" fontId="27" fillId="0" borderId="32" xfId="5" applyFont="1" applyBorder="1" applyAlignment="1">
      <alignment horizontal="left" vertical="center" indent="1"/>
    </xf>
    <xf numFmtId="0" fontId="27" fillId="0" borderId="30" xfId="5" applyFont="1" applyBorder="1" applyAlignment="1">
      <alignment horizontal="left" vertical="center" indent="1"/>
    </xf>
    <xf numFmtId="0" fontId="6" fillId="3" borderId="30" xfId="5" applyFont="1" applyFill="1" applyBorder="1" applyAlignment="1">
      <alignment horizontal="center" vertical="center"/>
    </xf>
    <xf numFmtId="0" fontId="6" fillId="3" borderId="32" xfId="5" applyFont="1" applyFill="1" applyBorder="1" applyAlignment="1">
      <alignment horizontal="center" vertical="center" wrapText="1"/>
    </xf>
    <xf numFmtId="0" fontId="7" fillId="3" borderId="32" xfId="5" applyFont="1" applyFill="1" applyBorder="1" applyAlignment="1">
      <alignment horizontal="center" vertical="center"/>
    </xf>
    <xf numFmtId="0" fontId="6" fillId="3" borderId="36" xfId="5" applyFont="1" applyFill="1" applyBorder="1" applyAlignment="1">
      <alignment horizontal="center" vertical="center"/>
    </xf>
    <xf numFmtId="0" fontId="7" fillId="3" borderId="42" xfId="5" applyFont="1" applyFill="1" applyBorder="1" applyAlignment="1">
      <alignment horizontal="center" vertical="center"/>
    </xf>
    <xf numFmtId="0" fontId="27" fillId="0" borderId="30" xfId="5" quotePrefix="1" applyFont="1" applyBorder="1" applyAlignment="1">
      <alignment horizontal="left" vertical="center" wrapText="1" indent="1"/>
    </xf>
    <xf numFmtId="0" fontId="7" fillId="3" borderId="36" xfId="5" applyFont="1" applyFill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0" xfId="5" quotePrefix="1" applyFont="1" applyBorder="1" applyAlignment="1">
      <alignment horizontal="left" vertical="center"/>
    </xf>
    <xf numFmtId="9" fontId="6" fillId="3" borderId="36" xfId="3" applyNumberFormat="1" applyFont="1" applyFill="1" applyBorder="1" applyAlignment="1">
      <alignment horizontal="center" vertical="center"/>
    </xf>
    <xf numFmtId="0" fontId="6" fillId="0" borderId="32" xfId="3" quotePrefix="1" applyFont="1" applyBorder="1" applyAlignment="1">
      <alignment horizontal="left" vertical="center" wrapText="1"/>
    </xf>
    <xf numFmtId="9" fontId="6" fillId="3" borderId="32" xfId="2" applyFont="1" applyFill="1" applyBorder="1" applyAlignment="1" applyProtection="1">
      <alignment horizontal="center" vertical="center"/>
    </xf>
    <xf numFmtId="0" fontId="2" fillId="5" borderId="50" xfId="3" applyFill="1" applyBorder="1" applyAlignment="1">
      <alignment horizontal="center" vertical="center" textRotation="90" wrapText="1"/>
    </xf>
    <xf numFmtId="166" fontId="7" fillId="3" borderId="52" xfId="1" applyNumberFormat="1" applyFont="1" applyFill="1" applyBorder="1" applyAlignment="1" applyProtection="1">
      <alignment vertical="center"/>
    </xf>
    <xf numFmtId="165" fontId="6" fillId="3" borderId="58" xfId="1" applyNumberFormat="1" applyFont="1" applyFill="1" applyBorder="1" applyAlignment="1" applyProtection="1">
      <alignment vertical="center"/>
    </xf>
    <xf numFmtId="165" fontId="6" fillId="3" borderId="33" xfId="1" applyNumberFormat="1" applyFont="1" applyFill="1" applyBorder="1" applyAlignment="1" applyProtection="1">
      <alignment vertical="center"/>
    </xf>
    <xf numFmtId="0" fontId="7" fillId="0" borderId="27" xfId="3" applyFont="1" applyBorder="1" applyAlignment="1">
      <alignment horizontal="center" vertical="center"/>
    </xf>
    <xf numFmtId="0" fontId="27" fillId="0" borderId="28" xfId="5" applyFont="1" applyBorder="1" applyAlignment="1">
      <alignment horizontal="left" vertical="center" indent="1"/>
    </xf>
    <xf numFmtId="9" fontId="34" fillId="0" borderId="53" xfId="2" applyFont="1" applyFill="1" applyBorder="1" applyAlignment="1" applyProtection="1">
      <alignment horizontal="center" vertical="center"/>
    </xf>
    <xf numFmtId="0" fontId="54" fillId="0" borderId="38" xfId="0" applyFont="1" applyBorder="1" applyAlignment="1">
      <alignment horizontal="left"/>
    </xf>
    <xf numFmtId="0" fontId="39" fillId="0" borderId="52" xfId="0" applyFont="1" applyBorder="1"/>
    <xf numFmtId="0" fontId="20" fillId="0" borderId="31" xfId="0" applyFont="1" applyBorder="1" applyAlignment="1">
      <alignment horizontal="left"/>
    </xf>
    <xf numFmtId="165" fontId="6" fillId="3" borderId="58" xfId="1" applyNumberFormat="1" applyFont="1" applyFill="1" applyBorder="1" applyAlignment="1" applyProtection="1">
      <alignment vertical="center"/>
      <protection locked="0"/>
    </xf>
    <xf numFmtId="0" fontId="54" fillId="0" borderId="31" xfId="0" applyFont="1" applyBorder="1" applyAlignment="1">
      <alignment horizontal="left"/>
    </xf>
    <xf numFmtId="0" fontId="2" fillId="0" borderId="24" xfId="3" applyBorder="1"/>
    <xf numFmtId="0" fontId="54" fillId="0" borderId="31" xfId="0" applyFont="1" applyBorder="1" applyAlignment="1" applyProtection="1">
      <alignment horizontal="left"/>
      <protection locked="0"/>
    </xf>
    <xf numFmtId="0" fontId="54" fillId="0" borderId="59" xfId="0" applyFont="1" applyBorder="1" applyAlignment="1" applyProtection="1">
      <alignment horizontal="left"/>
      <protection locked="0"/>
    </xf>
    <xf numFmtId="0" fontId="54" fillId="0" borderId="53" xfId="0" applyFont="1" applyBorder="1" applyProtection="1">
      <protection locked="0"/>
    </xf>
    <xf numFmtId="0" fontId="54" fillId="0" borderId="53" xfId="0" applyFont="1" applyBorder="1" applyAlignment="1" applyProtection="1">
      <alignment horizontal="left"/>
      <protection locked="0"/>
    </xf>
    <xf numFmtId="0" fontId="20" fillId="0" borderId="53" xfId="0" applyFont="1" applyBorder="1" applyAlignment="1" applyProtection="1">
      <alignment horizontal="center"/>
      <protection locked="0"/>
    </xf>
    <xf numFmtId="165" fontId="6" fillId="3" borderId="44" xfId="1" applyNumberFormat="1" applyFont="1" applyFill="1" applyBorder="1" applyAlignment="1" applyProtection="1">
      <alignment vertical="center"/>
      <protection locked="0"/>
    </xf>
    <xf numFmtId="0" fontId="18" fillId="3" borderId="32" xfId="23" applyNumberFormat="1" applyFont="1" applyFill="1" applyBorder="1" applyAlignment="1" applyProtection="1">
      <alignment horizontal="center" vertical="center"/>
      <protection locked="0"/>
    </xf>
    <xf numFmtId="0" fontId="5" fillId="3" borderId="48" xfId="3" applyFont="1" applyFill="1" applyBorder="1" applyAlignment="1">
      <alignment horizontal="center" vertical="center"/>
    </xf>
    <xf numFmtId="0" fontId="18" fillId="3" borderId="49" xfId="3" applyFont="1" applyFill="1" applyBorder="1" applyAlignment="1">
      <alignment horizontal="center" vertical="center"/>
    </xf>
    <xf numFmtId="9" fontId="18" fillId="3" borderId="32" xfId="3" applyNumberFormat="1" applyFont="1" applyFill="1" applyBorder="1" applyAlignment="1">
      <alignment horizontal="center" vertical="center"/>
    </xf>
    <xf numFmtId="0" fontId="5" fillId="3" borderId="29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center" vertical="center"/>
    </xf>
    <xf numFmtId="0" fontId="5" fillId="3" borderId="32" xfId="3" quotePrefix="1" applyFont="1" applyFill="1" applyBorder="1" applyAlignment="1">
      <alignment horizontal="left" vertical="center"/>
    </xf>
    <xf numFmtId="0" fontId="18" fillId="3" borderId="31" xfId="3" applyFont="1" applyFill="1" applyBorder="1" applyAlignment="1">
      <alignment horizontal="center" vertical="center"/>
    </xf>
    <xf numFmtId="187" fontId="6" fillId="0" borderId="0" xfId="3" applyNumberFormat="1" applyFont="1" applyAlignment="1">
      <alignment vertical="center"/>
    </xf>
    <xf numFmtId="0" fontId="18" fillId="3" borderId="32" xfId="23" applyNumberFormat="1" applyFont="1" applyFill="1" applyBorder="1" applyAlignment="1" applyProtection="1">
      <alignment horizontal="center" vertical="center"/>
    </xf>
    <xf numFmtId="9" fontId="18" fillId="3" borderId="32" xfId="2" applyFont="1" applyFill="1" applyBorder="1" applyAlignment="1" applyProtection="1">
      <alignment horizontal="right" vertical="center"/>
    </xf>
    <xf numFmtId="9" fontId="18" fillId="3" borderId="32" xfId="2" applyFont="1" applyFill="1" applyBorder="1" applyAlignment="1" applyProtection="1">
      <alignment horizontal="center" vertical="center"/>
    </xf>
    <xf numFmtId="0" fontId="6" fillId="0" borderId="0" xfId="3" applyFont="1" applyAlignment="1">
      <alignment vertical="top"/>
    </xf>
    <xf numFmtId="165" fontId="18" fillId="3" borderId="33" xfId="23" applyNumberFormat="1" applyFont="1" applyFill="1" applyBorder="1" applyAlignment="1" applyProtection="1">
      <alignment horizontal="right" vertical="center" indent="1"/>
    </xf>
    <xf numFmtId="0" fontId="18" fillId="3" borderId="59" xfId="3" applyFont="1" applyFill="1" applyBorder="1" applyAlignment="1">
      <alignment horizontal="center" vertical="center"/>
    </xf>
    <xf numFmtId="0" fontId="18" fillId="3" borderId="53" xfId="3" applyFont="1" applyFill="1" applyBorder="1" applyAlignment="1">
      <alignment horizontal="center" vertical="center"/>
    </xf>
    <xf numFmtId="0" fontId="18" fillId="3" borderId="53" xfId="3" applyFont="1" applyFill="1" applyBorder="1" applyAlignment="1">
      <alignment horizontal="left" vertical="center" indent="1"/>
    </xf>
    <xf numFmtId="177" fontId="18" fillId="3" borderId="53" xfId="23" applyNumberFormat="1" applyFont="1" applyFill="1" applyBorder="1" applyAlignment="1" applyProtection="1">
      <alignment horizontal="center" vertical="center"/>
    </xf>
    <xf numFmtId="164" fontId="18" fillId="3" borderId="53" xfId="23" applyNumberFormat="1" applyFont="1" applyFill="1" applyBorder="1" applyAlignment="1" applyProtection="1">
      <alignment horizontal="right" vertical="center" indent="1"/>
    </xf>
    <xf numFmtId="165" fontId="18" fillId="3" borderId="54" xfId="23" applyNumberFormat="1" applyFont="1" applyFill="1" applyBorder="1" applyAlignment="1" applyProtection="1">
      <alignment horizontal="right" vertical="center" indent="1"/>
    </xf>
    <xf numFmtId="0" fontId="6" fillId="3" borderId="32" xfId="3" applyFont="1" applyFill="1" applyBorder="1" applyAlignment="1">
      <alignment horizontal="center" vertical="center"/>
    </xf>
    <xf numFmtId="0" fontId="6" fillId="3" borderId="30" xfId="3" applyFont="1" applyFill="1" applyBorder="1" applyAlignment="1">
      <alignment horizontal="center" vertical="center"/>
    </xf>
    <xf numFmtId="9" fontId="5" fillId="3" borderId="32" xfId="2" applyFont="1" applyFill="1" applyBorder="1" applyAlignment="1" applyProtection="1">
      <alignment horizontal="center" vertical="center" wrapText="1"/>
    </xf>
    <xf numFmtId="9" fontId="18" fillId="3" borderId="32" xfId="2" applyFont="1" applyFill="1" applyBorder="1" applyAlignment="1" applyProtection="1">
      <alignment horizontal="center" vertical="center" wrapText="1"/>
    </xf>
    <xf numFmtId="0" fontId="5" fillId="3" borderId="32" xfId="3" applyFont="1" applyFill="1" applyBorder="1" applyAlignment="1">
      <alignment horizontal="center" vertical="center" wrapText="1"/>
    </xf>
    <xf numFmtId="0" fontId="7" fillId="3" borderId="32" xfId="3" applyFont="1" applyFill="1" applyBorder="1" applyAlignment="1">
      <alignment horizontal="center" vertical="center" wrapText="1"/>
    </xf>
    <xf numFmtId="0" fontId="5" fillId="3" borderId="59" xfId="3" quotePrefix="1" applyFont="1" applyFill="1" applyBorder="1" applyAlignment="1">
      <alignment horizontal="center" vertical="center"/>
    </xf>
    <xf numFmtId="0" fontId="18" fillId="0" borderId="53" xfId="3" applyFont="1" applyBorder="1" applyAlignment="1">
      <alignment horizontal="center" vertical="center"/>
    </xf>
    <xf numFmtId="0" fontId="5" fillId="0" borderId="53" xfId="3" applyFont="1" applyBorder="1" applyAlignment="1">
      <alignment horizontal="left" vertical="center"/>
    </xf>
    <xf numFmtId="0" fontId="6" fillId="3" borderId="53" xfId="3" applyFont="1" applyFill="1" applyBorder="1" applyAlignment="1">
      <alignment horizontal="center" vertical="center"/>
    </xf>
    <xf numFmtId="166" fontId="33" fillId="0" borderId="33" xfId="1" applyNumberFormat="1" applyFont="1" applyFill="1" applyBorder="1" applyAlignment="1" applyProtection="1">
      <alignment vertical="center"/>
    </xf>
    <xf numFmtId="166" fontId="6" fillId="0" borderId="58" xfId="1" applyNumberFormat="1" applyFont="1" applyFill="1" applyBorder="1" applyAlignment="1" applyProtection="1">
      <alignment vertical="center"/>
    </xf>
    <xf numFmtId="9" fontId="34" fillId="0" borderId="22" xfId="2" applyFont="1" applyFill="1" applyBorder="1" applyAlignment="1" applyProtection="1">
      <alignment horizontal="center" vertical="center"/>
    </xf>
    <xf numFmtId="166" fontId="32" fillId="0" borderId="43" xfId="1" applyNumberFormat="1" applyFont="1" applyFill="1" applyBorder="1" applyAlignment="1" applyProtection="1">
      <alignment vertical="center"/>
    </xf>
    <xf numFmtId="0" fontId="6" fillId="0" borderId="32" xfId="1" applyNumberFormat="1" applyFont="1" applyFill="1" applyBorder="1" applyAlignment="1" applyProtection="1">
      <alignment horizontal="center" vertical="center"/>
      <protection locked="0"/>
    </xf>
    <xf numFmtId="9" fontId="6" fillId="0" borderId="32" xfId="5" applyNumberFormat="1" applyFont="1" applyBorder="1" applyAlignment="1">
      <alignment horizontal="center" vertical="center"/>
    </xf>
    <xf numFmtId="9" fontId="6" fillId="0" borderId="32" xfId="3" applyNumberFormat="1" applyFont="1" applyBorder="1" applyAlignment="1">
      <alignment horizontal="center" vertical="center"/>
    </xf>
    <xf numFmtId="166" fontId="6" fillId="0" borderId="33" xfId="1" applyNumberFormat="1" applyFont="1" applyFill="1" applyBorder="1" applyAlignment="1" applyProtection="1">
      <alignment vertical="center"/>
    </xf>
    <xf numFmtId="0" fontId="6" fillId="0" borderId="32" xfId="1" applyNumberFormat="1" applyFont="1" applyFill="1" applyBorder="1" applyAlignment="1" applyProtection="1">
      <alignment horizontal="center" vertical="center"/>
    </xf>
    <xf numFmtId="0" fontId="27" fillId="0" borderId="32" xfId="5" quotePrefix="1" applyFont="1" applyBorder="1" applyAlignment="1">
      <alignment horizontal="left" vertical="center" wrapText="1" indent="1"/>
    </xf>
    <xf numFmtId="0" fontId="27" fillId="0" borderId="30" xfId="5" quotePrefix="1" applyFont="1" applyBorder="1" applyAlignment="1">
      <alignment horizontal="left" vertical="center" indent="1"/>
    </xf>
    <xf numFmtId="9" fontId="6" fillId="0" borderId="30" xfId="5" applyNumberFormat="1" applyFont="1" applyBorder="1" applyAlignment="1">
      <alignment horizontal="center" vertical="center"/>
    </xf>
    <xf numFmtId="0" fontId="7" fillId="0" borderId="21" xfId="5" applyFont="1" applyBorder="1" applyAlignment="1">
      <alignment horizontal="center" vertical="center"/>
    </xf>
    <xf numFmtId="49" fontId="6" fillId="0" borderId="22" xfId="5" applyNumberFormat="1" applyFont="1" applyBorder="1" applyAlignment="1">
      <alignment horizontal="center" vertical="center"/>
    </xf>
    <xf numFmtId="0" fontId="7" fillId="0" borderId="22" xfId="5" applyFont="1" applyBorder="1" applyAlignment="1">
      <alignment vertical="center"/>
    </xf>
    <xf numFmtId="0" fontId="7" fillId="0" borderId="22" xfId="3" applyFont="1" applyBorder="1" applyAlignment="1">
      <alignment horizontal="center" vertical="center"/>
    </xf>
    <xf numFmtId="167" fontId="33" fillId="0" borderId="32" xfId="1" applyNumberFormat="1" applyFont="1" applyFill="1" applyBorder="1" applyAlignment="1" applyProtection="1">
      <alignment vertical="center"/>
      <protection locked="0"/>
    </xf>
    <xf numFmtId="167" fontId="32" fillId="0" borderId="22" xfId="1" applyNumberFormat="1" applyFont="1" applyFill="1" applyBorder="1" applyAlignment="1" applyProtection="1">
      <alignment vertical="center"/>
      <protection locked="0"/>
    </xf>
    <xf numFmtId="0" fontId="5" fillId="0" borderId="32" xfId="3" quotePrefix="1" applyFont="1" applyBorder="1" applyAlignment="1">
      <alignment horizontal="left" vertical="center" wrapText="1"/>
    </xf>
    <xf numFmtId="166" fontId="18" fillId="3" borderId="33" xfId="3" applyNumberFormat="1" applyFont="1" applyFill="1" applyBorder="1" applyAlignment="1">
      <alignment vertical="center"/>
    </xf>
    <xf numFmtId="0" fontId="18" fillId="0" borderId="0" xfId="3" applyFont="1" applyAlignment="1">
      <alignment horizontal="center" vertical="center"/>
    </xf>
    <xf numFmtId="0" fontId="18" fillId="3" borderId="32" xfId="3" applyFont="1" applyFill="1" applyBorder="1" applyAlignment="1">
      <alignment horizontal="center" vertical="center" wrapText="1"/>
    </xf>
    <xf numFmtId="165" fontId="18" fillId="3" borderId="33" xfId="23" applyNumberFormat="1" applyFont="1" applyFill="1" applyBorder="1" applyAlignment="1" applyProtection="1">
      <alignment vertical="center"/>
    </xf>
    <xf numFmtId="0" fontId="6" fillId="3" borderId="32" xfId="1" applyNumberFormat="1" applyFont="1" applyFill="1" applyBorder="1" applyAlignment="1" applyProtection="1">
      <alignment horizontal="center" vertical="center"/>
    </xf>
    <xf numFmtId="168" fontId="6" fillId="3" borderId="32" xfId="1" applyNumberFormat="1" applyFont="1" applyFill="1" applyBorder="1" applyAlignment="1" applyProtection="1">
      <alignment horizontal="center" vertical="center"/>
    </xf>
    <xf numFmtId="166" fontId="18" fillId="3" borderId="33" xfId="23" applyNumberFormat="1" applyFont="1" applyFill="1" applyBorder="1" applyAlignment="1" applyProtection="1">
      <alignment vertical="center"/>
    </xf>
    <xf numFmtId="0" fontId="6" fillId="0" borderId="21" xfId="3" applyFont="1" applyBorder="1" applyAlignment="1">
      <alignment vertical="center"/>
    </xf>
    <xf numFmtId="0" fontId="6" fillId="0" borderId="22" xfId="3" applyFont="1" applyBorder="1" applyAlignment="1">
      <alignment vertical="center"/>
    </xf>
    <xf numFmtId="0" fontId="6" fillId="0" borderId="43" xfId="3" applyFont="1" applyBorder="1" applyAlignment="1">
      <alignment vertical="center"/>
    </xf>
    <xf numFmtId="0" fontId="43" fillId="3" borderId="32" xfId="2" applyNumberFormat="1" applyFont="1" applyFill="1" applyBorder="1" applyAlignment="1" applyProtection="1">
      <alignment horizontal="center" vertical="center"/>
      <protection locked="0"/>
    </xf>
    <xf numFmtId="0" fontId="6" fillId="3" borderId="32" xfId="23" applyNumberFormat="1" applyFont="1" applyFill="1" applyBorder="1" applyAlignment="1" applyProtection="1">
      <alignment horizontal="center" vertical="center"/>
      <protection locked="0"/>
    </xf>
    <xf numFmtId="167" fontId="46" fillId="3" borderId="22" xfId="1" applyNumberFormat="1" applyFont="1" applyFill="1" applyBorder="1" applyAlignment="1" applyProtection="1">
      <alignment vertical="center"/>
    </xf>
    <xf numFmtId="166" fontId="46" fillId="3" borderId="43" xfId="1" applyNumberFormat="1" applyFont="1" applyFill="1" applyBorder="1" applyAlignment="1" applyProtection="1">
      <alignment vertical="center"/>
    </xf>
    <xf numFmtId="0" fontId="43" fillId="0" borderId="37" xfId="3" applyFont="1" applyBorder="1" applyAlignment="1">
      <alignment horizontal="center" vertical="center"/>
    </xf>
    <xf numFmtId="0" fontId="44" fillId="0" borderId="52" xfId="3" applyFont="1" applyBorder="1" applyAlignment="1">
      <alignment horizontal="right" vertical="center"/>
    </xf>
    <xf numFmtId="0" fontId="41" fillId="3" borderId="32" xfId="3" applyFont="1" applyFill="1" applyBorder="1" applyAlignment="1">
      <alignment horizontal="center" vertical="center"/>
    </xf>
    <xf numFmtId="165" fontId="41" fillId="3" borderId="33" xfId="23" applyNumberFormat="1" applyFont="1" applyFill="1" applyBorder="1" applyAlignment="1" applyProtection="1">
      <alignment horizontal="right" vertical="center" indent="1"/>
    </xf>
    <xf numFmtId="0" fontId="43" fillId="3" borderId="32" xfId="3" applyFont="1" applyFill="1" applyBorder="1" applyAlignment="1">
      <alignment horizontal="center" vertical="center"/>
    </xf>
    <xf numFmtId="0" fontId="43" fillId="3" borderId="32" xfId="2" applyNumberFormat="1" applyFont="1" applyFill="1" applyBorder="1" applyAlignment="1" applyProtection="1">
      <alignment horizontal="center" vertical="center"/>
    </xf>
    <xf numFmtId="0" fontId="44" fillId="3" borderId="33" xfId="3" applyFont="1" applyFill="1" applyBorder="1" applyAlignment="1">
      <alignment horizontal="right" vertical="center"/>
    </xf>
    <xf numFmtId="0" fontId="6" fillId="3" borderId="32" xfId="23" applyNumberFormat="1" applyFont="1" applyFill="1" applyBorder="1" applyAlignment="1" applyProtection="1">
      <alignment horizontal="center" vertical="center"/>
    </xf>
    <xf numFmtId="0" fontId="45" fillId="3" borderId="32" xfId="3" applyFont="1" applyFill="1" applyBorder="1" applyAlignment="1">
      <alignment horizontal="center" vertical="center"/>
    </xf>
    <xf numFmtId="166" fontId="46" fillId="3" borderId="58" xfId="1" applyNumberFormat="1" applyFont="1" applyFill="1" applyBorder="1" applyAlignment="1" applyProtection="1">
      <alignment vertical="center"/>
    </xf>
    <xf numFmtId="165" fontId="41" fillId="3" borderId="58" xfId="23" applyNumberFormat="1" applyFont="1" applyFill="1" applyBorder="1" applyAlignment="1" applyProtection="1">
      <alignment horizontal="right" vertical="center" indent="1"/>
    </xf>
    <xf numFmtId="0" fontId="41" fillId="0" borderId="21" xfId="3" applyFont="1" applyBorder="1" applyAlignment="1">
      <alignment horizontal="center" vertical="center"/>
    </xf>
    <xf numFmtId="0" fontId="41" fillId="0" borderId="53" xfId="3" applyFont="1" applyBorder="1" applyAlignment="1">
      <alignment horizontal="center" vertical="center"/>
    </xf>
    <xf numFmtId="0" fontId="41" fillId="0" borderId="22" xfId="3" applyFont="1" applyBorder="1" applyAlignment="1">
      <alignment horizontal="left" vertical="center" wrapText="1" indent="1"/>
    </xf>
    <xf numFmtId="0" fontId="41" fillId="3" borderId="22" xfId="3" applyFont="1" applyFill="1" applyBorder="1" applyAlignment="1">
      <alignment horizontal="center" vertical="center"/>
    </xf>
    <xf numFmtId="0" fontId="45" fillId="3" borderId="22" xfId="3" applyFont="1" applyFill="1" applyBorder="1" applyAlignment="1">
      <alignment horizontal="center" vertical="center"/>
    </xf>
    <xf numFmtId="9" fontId="43" fillId="0" borderId="37" xfId="2" applyFont="1" applyBorder="1" applyAlignment="1" applyProtection="1">
      <alignment horizontal="center" vertical="center"/>
      <protection locked="0"/>
    </xf>
    <xf numFmtId="168" fontId="7" fillId="0" borderId="29" xfId="1" applyNumberFormat="1" applyFont="1" applyBorder="1" applyAlignment="1" applyProtection="1">
      <alignment horizontal="center" vertical="center"/>
    </xf>
    <xf numFmtId="0" fontId="7" fillId="0" borderId="37" xfId="5" quotePrefix="1" applyFont="1" applyBorder="1" applyAlignment="1">
      <alignment horizontal="left" vertical="center" wrapText="1"/>
    </xf>
    <xf numFmtId="0" fontId="6" fillId="0" borderId="30" xfId="3" applyFont="1" applyBorder="1" applyAlignment="1">
      <alignment horizontal="center" vertical="center" wrapText="1"/>
    </xf>
    <xf numFmtId="0" fontId="27" fillId="0" borderId="32" xfId="5" quotePrefix="1" applyFont="1" applyBorder="1" applyAlignment="1">
      <alignment horizontal="left" vertical="center" wrapText="1"/>
    </xf>
    <xf numFmtId="166" fontId="6" fillId="0" borderId="33" xfId="1" applyNumberFormat="1" applyFont="1" applyFill="1" applyBorder="1" applyAlignment="1" applyProtection="1">
      <alignment vertical="center" wrapText="1"/>
    </xf>
    <xf numFmtId="49" fontId="7" fillId="0" borderId="32" xfId="5" quotePrefix="1" applyNumberFormat="1" applyFont="1" applyBorder="1" applyAlignment="1">
      <alignment horizontal="center" vertical="center"/>
    </xf>
    <xf numFmtId="0" fontId="28" fillId="0" borderId="32" xfId="5" applyFont="1" applyBorder="1" applyAlignment="1">
      <alignment horizontal="left" vertical="center" wrapText="1"/>
    </xf>
    <xf numFmtId="0" fontId="7" fillId="0" borderId="32" xfId="3" applyFont="1" applyBorder="1" applyAlignment="1">
      <alignment horizontal="center" vertical="center" wrapText="1"/>
    </xf>
    <xf numFmtId="0" fontId="7" fillId="0" borderId="32" xfId="5" applyFont="1" applyBorder="1" applyAlignment="1">
      <alignment horizontal="center" vertical="center" wrapText="1"/>
    </xf>
    <xf numFmtId="0" fontId="27" fillId="0" borderId="30" xfId="5" applyFont="1" applyBorder="1" applyAlignment="1">
      <alignment horizontal="left" vertical="center" wrapText="1"/>
    </xf>
    <xf numFmtId="0" fontId="6" fillId="0" borderId="30" xfId="5" applyFont="1" applyBorder="1" applyAlignment="1">
      <alignment horizontal="center" vertical="center" wrapText="1"/>
    </xf>
    <xf numFmtId="0" fontId="28" fillId="0" borderId="30" xfId="5" quotePrefix="1" applyFont="1" applyBorder="1" applyAlignment="1">
      <alignment horizontal="left" vertical="center" wrapText="1"/>
    </xf>
    <xf numFmtId="0" fontId="7" fillId="0" borderId="30" xfId="5" applyFont="1" applyBorder="1" applyAlignment="1">
      <alignment horizontal="center" vertical="center"/>
    </xf>
    <xf numFmtId="166" fontId="7" fillId="0" borderId="33" xfId="1" applyNumberFormat="1" applyFont="1" applyFill="1" applyBorder="1" applyAlignment="1" applyProtection="1">
      <alignment vertical="center"/>
    </xf>
    <xf numFmtId="0" fontId="27" fillId="0" borderId="32" xfId="5" applyFont="1" applyBorder="1" applyAlignment="1">
      <alignment horizontal="left" vertical="center" wrapText="1"/>
    </xf>
    <xf numFmtId="0" fontId="28" fillId="0" borderId="32" xfId="5" applyFont="1" applyBorder="1" applyAlignment="1">
      <alignment vertical="center"/>
    </xf>
    <xf numFmtId="165" fontId="6" fillId="0" borderId="33" xfId="1" applyNumberFormat="1" applyFont="1" applyFill="1" applyBorder="1" applyAlignment="1" applyProtection="1">
      <alignment vertical="center" wrapText="1"/>
    </xf>
    <xf numFmtId="2" fontId="6" fillId="0" borderId="27" xfId="5" applyNumberFormat="1" applyFont="1" applyBorder="1" applyAlignment="1">
      <alignment horizontal="center" vertical="center"/>
    </xf>
    <xf numFmtId="49" fontId="6" fillId="0" borderId="28" xfId="5" quotePrefix="1" applyNumberFormat="1" applyFont="1" applyBorder="1" applyAlignment="1">
      <alignment horizontal="center" vertical="center"/>
    </xf>
    <xf numFmtId="0" fontId="27" fillId="0" borderId="28" xfId="5" quotePrefix="1" applyFont="1" applyBorder="1" applyAlignment="1">
      <alignment horizontal="left" vertical="center" wrapText="1"/>
    </xf>
    <xf numFmtId="0" fontId="6" fillId="0" borderId="28" xfId="5" applyFont="1" applyBorder="1" applyAlignment="1">
      <alignment horizontal="center" vertical="center"/>
    </xf>
    <xf numFmtId="0" fontId="7" fillId="0" borderId="32" xfId="5" applyFont="1" applyBorder="1" applyAlignment="1" applyProtection="1">
      <alignment horizontal="center" vertical="center" wrapText="1"/>
      <protection locked="0"/>
    </xf>
    <xf numFmtId="0" fontId="6" fillId="0" borderId="30" xfId="5" applyFont="1" applyBorder="1" applyAlignment="1" applyProtection="1">
      <alignment horizontal="center" vertical="center" wrapText="1"/>
      <protection locked="0"/>
    </xf>
    <xf numFmtId="0" fontId="7" fillId="0" borderId="30" xfId="5" applyFont="1" applyBorder="1" applyAlignment="1" applyProtection="1">
      <alignment horizontal="center" vertical="center"/>
      <protection locked="0"/>
    </xf>
    <xf numFmtId="2" fontId="6" fillId="0" borderId="29" xfId="5" applyNumberFormat="1" applyFont="1" applyBorder="1" applyAlignment="1" applyProtection="1">
      <alignment horizontal="center" vertical="center"/>
      <protection locked="0"/>
    </xf>
    <xf numFmtId="0" fontId="17" fillId="0" borderId="0" xfId="3" applyFont="1"/>
    <xf numFmtId="0" fontId="7" fillId="0" borderId="38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7" fillId="0" borderId="37" xfId="3" quotePrefix="1" applyFont="1" applyBorder="1" applyAlignment="1">
      <alignment horizontal="left" vertical="center"/>
    </xf>
    <xf numFmtId="9" fontId="6" fillId="0" borderId="37" xfId="3" applyNumberFormat="1" applyFont="1" applyBorder="1" applyAlignment="1">
      <alignment horizontal="center" vertical="center"/>
    </xf>
    <xf numFmtId="166" fontId="6" fillId="0" borderId="37" xfId="1" applyNumberFormat="1" applyFont="1" applyBorder="1" applyAlignment="1" applyProtection="1">
      <alignment horizontal="right" vertical="center" indent="1"/>
    </xf>
    <xf numFmtId="9" fontId="6" fillId="0" borderId="32" xfId="0" applyNumberFormat="1" applyFont="1" applyBorder="1" applyAlignment="1">
      <alignment horizontal="center" vertical="center"/>
    </xf>
    <xf numFmtId="165" fontId="6" fillId="0" borderId="32" xfId="1" applyNumberFormat="1" applyFont="1" applyFill="1" applyBorder="1" applyAlignment="1" applyProtection="1">
      <alignment horizontal="right" vertical="center" indent="2"/>
    </xf>
    <xf numFmtId="0" fontId="7" fillId="0" borderId="32" xfId="3" quotePrefix="1" applyFont="1" applyBorder="1" applyAlignment="1">
      <alignment horizontal="left" vertical="center" wrapText="1"/>
    </xf>
    <xf numFmtId="0" fontId="7" fillId="0" borderId="21" xfId="3" quotePrefix="1" applyFont="1" applyBorder="1" applyAlignment="1">
      <alignment horizontal="center" vertical="center"/>
    </xf>
    <xf numFmtId="0" fontId="6" fillId="0" borderId="22" xfId="3" quotePrefix="1" applyFont="1" applyBorder="1" applyAlignment="1">
      <alignment horizontal="center" vertical="center"/>
    </xf>
    <xf numFmtId="0" fontId="27" fillId="0" borderId="22" xfId="5" applyFont="1" applyBorder="1" applyAlignment="1">
      <alignment horizontal="left" vertical="center"/>
    </xf>
    <xf numFmtId="0" fontId="6" fillId="0" borderId="22" xfId="3" applyFont="1" applyBorder="1" applyAlignment="1">
      <alignment horizontal="center" vertical="center"/>
    </xf>
    <xf numFmtId="9" fontId="27" fillId="0" borderId="22" xfId="0" applyNumberFormat="1" applyFont="1" applyBorder="1" applyAlignment="1">
      <alignment horizontal="center" vertical="center"/>
    </xf>
    <xf numFmtId="167" fontId="32" fillId="0" borderId="45" xfId="1" applyNumberFormat="1" applyFont="1" applyFill="1" applyBorder="1" applyAlignment="1" applyProtection="1">
      <alignment horizontal="right" vertical="center" indent="1"/>
    </xf>
    <xf numFmtId="165" fontId="32" fillId="0" borderId="46" xfId="1" applyNumberFormat="1" applyFont="1" applyFill="1" applyBorder="1" applyAlignment="1" applyProtection="1">
      <alignment horizontal="right" vertical="center" indent="2"/>
    </xf>
    <xf numFmtId="0" fontId="47" fillId="0" borderId="0" xfId="3" applyFont="1" applyAlignment="1">
      <alignment horizontal="center" vertical="center"/>
    </xf>
    <xf numFmtId="0" fontId="48" fillId="0" borderId="0" xfId="3" applyFont="1"/>
    <xf numFmtId="0" fontId="49" fillId="0" borderId="38" xfId="3" quotePrefix="1" applyFont="1" applyBorder="1" applyAlignment="1">
      <alignment horizontal="center" vertical="center"/>
    </xf>
    <xf numFmtId="0" fontId="48" fillId="0" borderId="37" xfId="3" applyFont="1" applyBorder="1" applyAlignment="1">
      <alignment horizontal="left" vertical="center"/>
    </xf>
    <xf numFmtId="0" fontId="51" fillId="0" borderId="37" xfId="3" applyFont="1" applyBorder="1" applyAlignment="1">
      <alignment vertical="center" wrapText="1"/>
    </xf>
    <xf numFmtId="167" fontId="6" fillId="0" borderId="37" xfId="1" applyNumberFormat="1" applyFont="1" applyFill="1" applyBorder="1" applyAlignment="1" applyProtection="1">
      <alignment vertical="center"/>
    </xf>
    <xf numFmtId="166" fontId="6" fillId="0" borderId="52" xfId="1" applyNumberFormat="1" applyFont="1" applyFill="1" applyBorder="1" applyAlignment="1" applyProtection="1">
      <alignment vertical="center"/>
    </xf>
    <xf numFmtId="164" fontId="2" fillId="0" borderId="0" xfId="3" applyNumberFormat="1"/>
    <xf numFmtId="0" fontId="50" fillId="0" borderId="31" xfId="3" applyFont="1" applyBorder="1" applyAlignment="1">
      <alignment horizontal="center" vertical="center"/>
    </xf>
    <xf numFmtId="0" fontId="48" fillId="0" borderId="32" xfId="3" applyFont="1" applyBorder="1" applyAlignment="1">
      <alignment horizontal="center" vertical="center"/>
    </xf>
    <xf numFmtId="0" fontId="6" fillId="0" borderId="32" xfId="3" applyFont="1" applyBorder="1" applyAlignment="1">
      <alignment horizontal="left" vertical="center" wrapText="1" indent="1"/>
    </xf>
    <xf numFmtId="0" fontId="49" fillId="0" borderId="31" xfId="3" quotePrefix="1" applyFont="1" applyBorder="1" applyAlignment="1">
      <alignment horizontal="center" vertical="center"/>
    </xf>
    <xf numFmtId="0" fontId="51" fillId="0" borderId="32" xfId="3" applyFont="1" applyBorder="1" applyAlignment="1">
      <alignment vertical="center" wrapText="1"/>
    </xf>
    <xf numFmtId="0" fontId="48" fillId="0" borderId="39" xfId="3" applyFont="1" applyBorder="1" applyAlignment="1">
      <alignment horizontal="center" vertical="center"/>
    </xf>
    <xf numFmtId="0" fontId="52" fillId="0" borderId="0" xfId="0" applyFont="1"/>
    <xf numFmtId="0" fontId="13" fillId="0" borderId="32" xfId="3" applyFont="1" applyBorder="1" applyAlignment="1">
      <alignment vertical="center" wrapText="1"/>
    </xf>
    <xf numFmtId="0" fontId="7" fillId="0" borderId="32" xfId="3" applyFont="1" applyBorder="1" applyAlignment="1">
      <alignment horizontal="left" vertical="center" wrapText="1"/>
    </xf>
    <xf numFmtId="0" fontId="48" fillId="0" borderId="31" xfId="3" applyFont="1" applyBorder="1" applyAlignment="1">
      <alignment horizontal="center" vertical="center"/>
    </xf>
    <xf numFmtId="0" fontId="53" fillId="0" borderId="32" xfId="3" applyFont="1" applyBorder="1" applyAlignment="1">
      <alignment horizontal="left" vertical="center" wrapText="1" indent="1"/>
    </xf>
    <xf numFmtId="0" fontId="50" fillId="0" borderId="59" xfId="3" applyFont="1" applyBorder="1" applyAlignment="1">
      <alignment horizontal="center" vertical="center"/>
    </xf>
    <xf numFmtId="0" fontId="48" fillId="0" borderId="53" xfId="3" applyFont="1" applyBorder="1" applyAlignment="1">
      <alignment horizontal="center" vertical="center"/>
    </xf>
    <xf numFmtId="0" fontId="6" fillId="0" borderId="53" xfId="3" applyFont="1" applyBorder="1" applyAlignment="1">
      <alignment horizontal="left" vertical="center" wrapText="1" indent="1"/>
    </xf>
    <xf numFmtId="0" fontId="49" fillId="0" borderId="55" xfId="3" quotePrefix="1" applyFont="1" applyBorder="1" applyAlignment="1">
      <alignment horizontal="center" vertical="center"/>
    </xf>
    <xf numFmtId="0" fontId="48" fillId="0" borderId="36" xfId="3" applyFont="1" applyBorder="1" applyAlignment="1">
      <alignment horizontal="center" vertical="center"/>
    </xf>
    <xf numFmtId="0" fontId="13" fillId="0" borderId="36" xfId="3" applyFont="1" applyBorder="1" applyAlignment="1">
      <alignment vertical="center" wrapText="1"/>
    </xf>
    <xf numFmtId="0" fontId="6" fillId="0" borderId="36" xfId="3" applyFont="1" applyBorder="1" applyAlignment="1">
      <alignment horizontal="center" vertical="center"/>
    </xf>
    <xf numFmtId="164" fontId="6" fillId="0" borderId="36" xfId="1" applyNumberFormat="1" applyFont="1" applyFill="1" applyBorder="1" applyAlignment="1" applyProtection="1">
      <alignment vertical="center"/>
    </xf>
    <xf numFmtId="0" fontId="6" fillId="3" borderId="60" xfId="5" applyFont="1" applyFill="1" applyBorder="1" applyAlignment="1">
      <alignment horizontal="center" vertical="center"/>
    </xf>
    <xf numFmtId="0" fontId="49" fillId="0" borderId="55" xfId="3" quotePrefix="1" applyFont="1" applyBorder="1" applyAlignment="1" applyProtection="1">
      <alignment horizontal="center" vertical="center"/>
      <protection locked="0"/>
    </xf>
    <xf numFmtId="0" fontId="48" fillId="0" borderId="36" xfId="3" applyFont="1" applyBorder="1" applyAlignment="1" applyProtection="1">
      <alignment horizontal="center" vertical="center"/>
      <protection locked="0"/>
    </xf>
    <xf numFmtId="0" fontId="13" fillId="0" borderId="36" xfId="3" applyFont="1" applyBorder="1" applyAlignment="1" applyProtection="1">
      <alignment vertical="center" wrapText="1"/>
      <protection locked="0"/>
    </xf>
    <xf numFmtId="0" fontId="6" fillId="0" borderId="36" xfId="3" applyFont="1" applyBorder="1" applyAlignment="1" applyProtection="1">
      <alignment horizontal="center" vertical="center"/>
      <protection locked="0"/>
    </xf>
    <xf numFmtId="164" fontId="6" fillId="0" borderId="36" xfId="1" applyNumberFormat="1" applyFont="1" applyFill="1" applyBorder="1" applyAlignment="1" applyProtection="1">
      <alignment vertical="center"/>
      <protection locked="0"/>
    </xf>
    <xf numFmtId="165" fontId="18" fillId="0" borderId="33" xfId="23" applyNumberFormat="1" applyFont="1" applyFill="1" applyBorder="1" applyAlignment="1" applyProtection="1">
      <alignment horizontal="right" vertical="center" indent="1"/>
      <protection locked="0"/>
    </xf>
    <xf numFmtId="165" fontId="18" fillId="0" borderId="35" xfId="23" applyNumberFormat="1" applyFont="1" applyFill="1" applyBorder="1" applyAlignment="1" applyProtection="1">
      <alignment horizontal="right" vertical="center" indent="1"/>
      <protection locked="0"/>
    </xf>
    <xf numFmtId="167" fontId="18" fillId="0" borderId="28" xfId="23" applyNumberFormat="1" applyFont="1" applyFill="1" applyBorder="1" applyAlignment="1" applyProtection="1">
      <alignment horizontal="right" vertical="center" indent="1"/>
    </xf>
    <xf numFmtId="165" fontId="18" fillId="0" borderId="44" xfId="23" applyNumberFormat="1" applyFont="1" applyFill="1" applyBorder="1" applyAlignment="1" applyProtection="1">
      <alignment horizontal="right" vertical="center" indent="1"/>
    </xf>
    <xf numFmtId="0" fontId="5" fillId="0" borderId="27" xfId="3" applyFont="1" applyBorder="1" applyAlignment="1" applyProtection="1">
      <alignment horizontal="center" vertical="center"/>
      <protection locked="0"/>
    </xf>
    <xf numFmtId="0" fontId="18" fillId="0" borderId="28" xfId="3" applyFont="1" applyBorder="1" applyAlignment="1" applyProtection="1">
      <alignment horizontal="center" vertical="center"/>
      <protection locked="0"/>
    </xf>
    <xf numFmtId="0" fontId="18" fillId="0" borderId="28" xfId="3" applyFont="1" applyBorder="1" applyAlignment="1" applyProtection="1">
      <alignment horizontal="left" vertical="center" indent="1"/>
      <protection locked="0"/>
    </xf>
    <xf numFmtId="177" fontId="18" fillId="0" borderId="28" xfId="23" applyNumberFormat="1" applyFont="1" applyFill="1" applyBorder="1" applyAlignment="1" applyProtection="1">
      <alignment horizontal="center" vertical="center"/>
      <protection locked="0"/>
    </xf>
    <xf numFmtId="164" fontId="18" fillId="0" borderId="53" xfId="23" applyNumberFormat="1" applyFont="1" applyFill="1" applyBorder="1" applyAlignment="1" applyProtection="1">
      <alignment horizontal="right" vertical="center" indent="1"/>
    </xf>
    <xf numFmtId="165" fontId="18" fillId="0" borderId="54" xfId="23" applyNumberFormat="1" applyFont="1" applyFill="1" applyBorder="1" applyAlignment="1" applyProtection="1">
      <alignment horizontal="right" vertical="center" indent="1"/>
    </xf>
    <xf numFmtId="165" fontId="18" fillId="0" borderId="33" xfId="23" applyNumberFormat="1" applyFont="1" applyFill="1" applyBorder="1" applyAlignment="1" applyProtection="1">
      <alignment horizontal="right" vertical="center" indent="1"/>
    </xf>
    <xf numFmtId="0" fontId="5" fillId="0" borderId="32" xfId="3" applyFont="1" applyBorder="1" applyAlignment="1">
      <alignment horizontal="center" vertical="center" wrapText="1"/>
    </xf>
    <xf numFmtId="0" fontId="18" fillId="0" borderId="32" xfId="3" applyFont="1" applyBorder="1" applyAlignment="1">
      <alignment horizontal="center" vertical="center" wrapText="1"/>
    </xf>
    <xf numFmtId="184" fontId="38" fillId="0" borderId="0" xfId="1" applyNumberFormat="1" applyFont="1" applyProtection="1"/>
    <xf numFmtId="0" fontId="6" fillId="0" borderId="0" xfId="26" applyFont="1"/>
    <xf numFmtId="43" fontId="6" fillId="0" borderId="0" xfId="27" applyFont="1" applyProtection="1"/>
    <xf numFmtId="167" fontId="18" fillId="0" borderId="53" xfId="23" applyNumberFormat="1" applyFont="1" applyFill="1" applyBorder="1" applyAlignment="1" applyProtection="1">
      <alignment horizontal="justify" vertical="center" wrapText="1"/>
    </xf>
    <xf numFmtId="166" fontId="18" fillId="0" borderId="54" xfId="23" applyNumberFormat="1" applyFont="1" applyFill="1" applyBorder="1" applyAlignment="1" applyProtection="1">
      <alignment vertical="center"/>
    </xf>
    <xf numFmtId="166" fontId="18" fillId="0" borderId="33" xfId="3" applyNumberFormat="1" applyFont="1" applyBorder="1" applyAlignment="1">
      <alignment vertical="center"/>
    </xf>
    <xf numFmtId="166" fontId="18" fillId="0" borderId="33" xfId="23" applyNumberFormat="1" applyFont="1" applyFill="1" applyBorder="1" applyAlignment="1" applyProtection="1">
      <alignment vertical="center"/>
    </xf>
    <xf numFmtId="168" fontId="6" fillId="0" borderId="32" xfId="1" applyNumberFormat="1" applyFont="1" applyFill="1" applyBorder="1" applyAlignment="1" applyProtection="1">
      <alignment horizontal="center" vertical="center"/>
    </xf>
    <xf numFmtId="165" fontId="18" fillId="0" borderId="33" xfId="23" applyNumberFormat="1" applyFont="1" applyFill="1" applyBorder="1" applyAlignment="1" applyProtection="1">
      <alignment horizontal="center" vertical="center"/>
    </xf>
    <xf numFmtId="0" fontId="5" fillId="0" borderId="59" xfId="3" applyFont="1" applyBorder="1" applyAlignment="1">
      <alignment horizontal="center" vertical="center"/>
    </xf>
    <xf numFmtId="0" fontId="18" fillId="0" borderId="53" xfId="3" applyFont="1" applyBorder="1" applyAlignment="1">
      <alignment horizontal="center" vertical="center" wrapText="1"/>
    </xf>
    <xf numFmtId="167" fontId="46" fillId="0" borderId="28" xfId="1" applyNumberFormat="1" applyFont="1" applyFill="1" applyBorder="1" applyAlignment="1" applyProtection="1">
      <alignment vertical="center"/>
    </xf>
    <xf numFmtId="166" fontId="46" fillId="0" borderId="44" xfId="1" applyNumberFormat="1" applyFont="1" applyFill="1" applyBorder="1" applyAlignment="1" applyProtection="1">
      <alignment vertical="center"/>
    </xf>
    <xf numFmtId="0" fontId="43" fillId="0" borderId="37" xfId="3" applyFont="1" applyBorder="1" applyAlignment="1">
      <alignment horizontal="center" vertical="center" wrapText="1"/>
    </xf>
    <xf numFmtId="9" fontId="43" fillId="0" borderId="37" xfId="2" applyFont="1" applyFill="1" applyBorder="1" applyAlignment="1" applyProtection="1">
      <alignment horizontal="center" vertical="center" wrapText="1"/>
    </xf>
    <xf numFmtId="0" fontId="44" fillId="0" borderId="52" xfId="3" applyFont="1" applyBorder="1" applyAlignment="1">
      <alignment horizontal="right" vertical="center" wrapText="1"/>
    </xf>
    <xf numFmtId="0" fontId="41" fillId="0" borderId="32" xfId="3" applyFont="1" applyBorder="1" applyAlignment="1">
      <alignment horizontal="center" vertical="center" wrapText="1"/>
    </xf>
    <xf numFmtId="165" fontId="41" fillId="0" borderId="33" xfId="23" applyNumberFormat="1" applyFont="1" applyFill="1" applyBorder="1" applyAlignment="1" applyProtection="1">
      <alignment horizontal="right" vertical="center" wrapText="1"/>
    </xf>
    <xf numFmtId="0" fontId="43" fillId="0" borderId="32" xfId="3" applyFont="1" applyBorder="1" applyAlignment="1">
      <alignment horizontal="center" vertical="center" wrapText="1"/>
    </xf>
    <xf numFmtId="0" fontId="43" fillId="0" borderId="32" xfId="2" applyNumberFormat="1" applyFont="1" applyFill="1" applyBorder="1" applyAlignment="1" applyProtection="1">
      <alignment horizontal="center" vertical="center" wrapText="1"/>
    </xf>
    <xf numFmtId="0" fontId="44" fillId="0" borderId="33" xfId="3" applyFont="1" applyBorder="1" applyAlignment="1">
      <alignment horizontal="right" vertical="center" wrapText="1"/>
    </xf>
    <xf numFmtId="0" fontId="6" fillId="0" borderId="32" xfId="23" applyNumberFormat="1" applyFont="1" applyFill="1" applyBorder="1" applyAlignment="1" applyProtection="1">
      <alignment horizontal="center" vertical="center" wrapText="1"/>
    </xf>
    <xf numFmtId="0" fontId="45" fillId="0" borderId="32" xfId="3" applyFont="1" applyBorder="1" applyAlignment="1">
      <alignment horizontal="center" vertical="center" wrapText="1"/>
    </xf>
    <xf numFmtId="166" fontId="46" fillId="0" borderId="58" xfId="1" applyNumberFormat="1" applyFont="1" applyFill="1" applyBorder="1" applyAlignment="1" applyProtection="1">
      <alignment vertical="center" wrapText="1"/>
    </xf>
    <xf numFmtId="0" fontId="47" fillId="0" borderId="32" xfId="3" applyFont="1" applyBorder="1" applyAlignment="1">
      <alignment horizontal="center" vertical="center" wrapText="1"/>
    </xf>
    <xf numFmtId="9" fontId="6" fillId="0" borderId="32" xfId="2" applyFont="1" applyFill="1" applyBorder="1" applyAlignment="1" applyProtection="1">
      <alignment horizontal="center" vertical="center" wrapText="1"/>
    </xf>
    <xf numFmtId="165" fontId="41" fillId="0" borderId="58" xfId="23" applyNumberFormat="1" applyFont="1" applyFill="1" applyBorder="1" applyAlignment="1" applyProtection="1">
      <alignment horizontal="right" vertical="center" wrapText="1"/>
    </xf>
    <xf numFmtId="0" fontId="41" fillId="0" borderId="59" xfId="3" applyFont="1" applyBorder="1" applyAlignment="1">
      <alignment horizontal="center" vertical="center"/>
    </xf>
    <xf numFmtId="0" fontId="41" fillId="0" borderId="53" xfId="3" applyFont="1" applyBorder="1" applyAlignment="1">
      <alignment horizontal="left" vertical="center" wrapText="1" indent="1"/>
    </xf>
    <xf numFmtId="0" fontId="45" fillId="0" borderId="53" xfId="3" applyFont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21" fillId="2" borderId="11" xfId="3" applyFont="1" applyFill="1" applyBorder="1" applyAlignment="1">
      <alignment horizontal="center" vertical="center" wrapText="1"/>
    </xf>
    <xf numFmtId="0" fontId="21" fillId="2" borderId="12" xfId="3" applyFont="1" applyFill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24" fillId="0" borderId="9" xfId="3" applyFont="1" applyBorder="1" applyAlignment="1">
      <alignment horizontal="center" vertical="top" wrapText="1"/>
    </xf>
    <xf numFmtId="0" fontId="24" fillId="0" borderId="0" xfId="3" applyFont="1" applyAlignment="1">
      <alignment horizontal="center" vertical="top"/>
    </xf>
    <xf numFmtId="0" fontId="24" fillId="0" borderId="10" xfId="3" applyFont="1" applyBorder="1" applyAlignment="1">
      <alignment horizontal="center" vertical="top"/>
    </xf>
    <xf numFmtId="0" fontId="24" fillId="0" borderId="9" xfId="3" applyFont="1" applyBorder="1" applyAlignment="1">
      <alignment horizontal="center" vertical="top"/>
    </xf>
    <xf numFmtId="0" fontId="24" fillId="0" borderId="5" xfId="3" applyFont="1" applyBorder="1" applyAlignment="1">
      <alignment horizontal="center" vertical="top"/>
    </xf>
    <xf numFmtId="0" fontId="24" fillId="0" borderId="6" xfId="3" applyFont="1" applyBorder="1" applyAlignment="1">
      <alignment horizontal="center" vertical="top"/>
    </xf>
    <xf numFmtId="0" fontId="24" fillId="0" borderId="7" xfId="3" applyFont="1" applyBorder="1" applyAlignment="1">
      <alignment horizontal="center" vertical="top"/>
    </xf>
    <xf numFmtId="0" fontId="3" fillId="0" borderId="1" xfId="3" quotePrefix="1" applyFont="1" applyBorder="1" applyAlignment="1">
      <alignment horizontal="center" vertical="center" wrapText="1"/>
    </xf>
    <xf numFmtId="0" fontId="3" fillId="0" borderId="8" xfId="3" quotePrefix="1" applyFont="1" applyBorder="1" applyAlignment="1">
      <alignment horizontal="center" vertical="center" wrapText="1"/>
    </xf>
    <xf numFmtId="0" fontId="7" fillId="0" borderId="2" xfId="3" quotePrefix="1" applyFont="1" applyBorder="1" applyAlignment="1">
      <alignment horizontal="center" vertical="center" wrapText="1"/>
    </xf>
    <xf numFmtId="0" fontId="7" fillId="0" borderId="3" xfId="3" quotePrefix="1" applyFont="1" applyBorder="1" applyAlignment="1">
      <alignment horizontal="center" vertical="center" wrapText="1"/>
    </xf>
    <xf numFmtId="0" fontId="7" fillId="0" borderId="4" xfId="3" quotePrefix="1" applyFont="1" applyBorder="1" applyAlignment="1">
      <alignment horizontal="center" vertical="center" wrapText="1"/>
    </xf>
    <xf numFmtId="0" fontId="7" fillId="0" borderId="5" xfId="3" quotePrefix="1" applyFont="1" applyBorder="1" applyAlignment="1">
      <alignment horizontal="center" vertical="center" wrapText="1"/>
    </xf>
    <xf numFmtId="0" fontId="7" fillId="0" borderId="6" xfId="3" quotePrefix="1" applyFont="1" applyBorder="1" applyAlignment="1">
      <alignment horizontal="center" vertical="center" wrapText="1"/>
    </xf>
    <xf numFmtId="0" fontId="7" fillId="0" borderId="7" xfId="3" quotePrefix="1" applyFont="1" applyBorder="1" applyAlignment="1">
      <alignment horizontal="center" vertical="center" wrapText="1"/>
    </xf>
    <xf numFmtId="0" fontId="22" fillId="0" borderId="2" xfId="3" quotePrefix="1" applyFont="1" applyBorder="1" applyAlignment="1">
      <alignment horizontal="center" vertical="center" wrapText="1"/>
    </xf>
    <xf numFmtId="0" fontId="22" fillId="0" borderId="3" xfId="3" quotePrefix="1" applyFont="1" applyBorder="1" applyAlignment="1">
      <alignment horizontal="center" vertical="center" wrapText="1"/>
    </xf>
    <xf numFmtId="0" fontId="22" fillId="0" borderId="4" xfId="3" quotePrefix="1" applyFont="1" applyBorder="1" applyAlignment="1">
      <alignment horizontal="center" vertical="center" wrapText="1"/>
    </xf>
    <xf numFmtId="0" fontId="22" fillId="0" borderId="9" xfId="3" quotePrefix="1" applyFont="1" applyBorder="1" applyAlignment="1">
      <alignment horizontal="center" vertical="center" wrapText="1"/>
    </xf>
    <xf numFmtId="0" fontId="22" fillId="0" borderId="0" xfId="3" quotePrefix="1" applyFont="1" applyAlignment="1">
      <alignment horizontal="center" vertical="center" wrapText="1"/>
    </xf>
    <xf numFmtId="0" fontId="22" fillId="0" borderId="10" xfId="3" quotePrefix="1" applyFont="1" applyBorder="1" applyAlignment="1">
      <alignment horizontal="center" vertical="center" wrapText="1"/>
    </xf>
    <xf numFmtId="0" fontId="23" fillId="0" borderId="2" xfId="3" quotePrefix="1" applyFont="1" applyBorder="1" applyAlignment="1">
      <alignment horizontal="center" vertical="center" wrapText="1"/>
    </xf>
    <xf numFmtId="0" fontId="23" fillId="0" borderId="3" xfId="3" quotePrefix="1" applyFont="1" applyBorder="1" applyAlignment="1">
      <alignment horizontal="center" vertical="center" wrapText="1"/>
    </xf>
    <xf numFmtId="0" fontId="23" fillId="0" borderId="4" xfId="3" quotePrefix="1" applyFont="1" applyBorder="1" applyAlignment="1">
      <alignment horizontal="center" vertical="center" wrapText="1"/>
    </xf>
    <xf numFmtId="0" fontId="23" fillId="0" borderId="9" xfId="3" quotePrefix="1" applyFont="1" applyBorder="1" applyAlignment="1">
      <alignment horizontal="center" vertical="center" wrapText="1"/>
    </xf>
    <xf numFmtId="0" fontId="23" fillId="0" borderId="0" xfId="3" quotePrefix="1" applyFont="1" applyAlignment="1">
      <alignment horizontal="center" vertical="center" wrapText="1"/>
    </xf>
    <xf numFmtId="0" fontId="23" fillId="0" borderId="10" xfId="3" quotePrefix="1" applyFont="1" applyBorder="1" applyAlignment="1">
      <alignment horizontal="center" vertical="center" wrapText="1"/>
    </xf>
    <xf numFmtId="0" fontId="25" fillId="0" borderId="9" xfId="3" quotePrefix="1" applyFont="1" applyBorder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25" fillId="0" borderId="10" xfId="3" applyFont="1" applyBorder="1" applyAlignment="1">
      <alignment horizontal="center" vertical="center" wrapText="1"/>
    </xf>
    <xf numFmtId="0" fontId="25" fillId="0" borderId="9" xfId="3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9" fillId="2" borderId="11" xfId="5" applyFont="1" applyFill="1" applyBorder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 wrapText="1"/>
    </xf>
    <xf numFmtId="0" fontId="9" fillId="2" borderId="13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2" xfId="5" applyFont="1" applyFill="1" applyBorder="1" applyAlignment="1">
      <alignment horizontal="center" vertical="center" wrapText="1"/>
    </xf>
    <xf numFmtId="0" fontId="15" fillId="2" borderId="13" xfId="5" applyFont="1" applyFill="1" applyBorder="1" applyAlignment="1">
      <alignment horizontal="center" vertical="center" wrapText="1"/>
    </xf>
    <xf numFmtId="0" fontId="6" fillId="3" borderId="0" xfId="5" applyFont="1" applyFill="1" applyAlignment="1">
      <alignment horizontal="left" vertical="center"/>
    </xf>
    <xf numFmtId="0" fontId="15" fillId="2" borderId="11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10" fillId="2" borderId="34" xfId="3" applyFont="1" applyFill="1" applyBorder="1" applyAlignment="1">
      <alignment horizontal="center" vertical="center" wrapText="1"/>
    </xf>
    <xf numFmtId="0" fontId="10" fillId="2" borderId="23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184" fontId="57" fillId="0" borderId="0" xfId="1" applyNumberFormat="1" applyFont="1" applyAlignment="1" applyProtection="1">
      <alignment horizontal="center" vertical="center"/>
    </xf>
    <xf numFmtId="186" fontId="58" fillId="0" borderId="0" xfId="9" applyNumberFormat="1" applyFont="1" applyAlignment="1" applyProtection="1">
      <alignment horizontal="center" vertical="center"/>
    </xf>
    <xf numFmtId="173" fontId="59" fillId="0" borderId="0" xfId="9" applyNumberFormat="1" applyFont="1" applyAlignment="1" applyProtection="1">
      <alignment horizontal="center" vertical="center"/>
    </xf>
  </cellXfs>
  <cellStyles count="28">
    <cellStyle name="Hipervínculo" xfId="4" builtinId="8"/>
    <cellStyle name="Hipervínculo 2" xfId="22" xr:uid="{65AB02AF-4C6C-4AEF-AF59-B35061468E6F}"/>
    <cellStyle name="Millares" xfId="1" builtinId="3"/>
    <cellStyle name="Millares 2" xfId="8" xr:uid="{DDA24451-4131-4AC8-9207-639150132773}"/>
    <cellStyle name="Millares 2 2" xfId="16" xr:uid="{7E5FCDB1-DAD2-4FFF-BA48-05FB723027A9}"/>
    <cellStyle name="Millares 2 3" xfId="24" xr:uid="{53A82EB6-F103-4390-B997-72BD7CDE414F}"/>
    <cellStyle name="Millares 3" xfId="9" xr:uid="{273D8AE7-662D-49EC-BF6B-5BE72CC07F90}"/>
    <cellStyle name="Millares 3 2" xfId="18" xr:uid="{7EC60F2B-9C62-41C2-BF4A-1487782090C8}"/>
    <cellStyle name="Millares 3 3" xfId="25" xr:uid="{78E6A7AC-6812-4CC1-86B2-3F6ECDA76C43}"/>
    <cellStyle name="Millares 4" xfId="11" xr:uid="{E289DED2-EF08-4056-9462-3D049E759C05}"/>
    <cellStyle name="Millares 5" xfId="21" xr:uid="{BE52BD4D-7E01-4FFD-9C09-A66498D6E2EC}"/>
    <cellStyle name="Millares 6" xfId="23" xr:uid="{DC57E8CB-0981-42BE-8C2E-965BDF55B52B}"/>
    <cellStyle name="Millares 7" xfId="27" xr:uid="{BC405608-6125-43AB-8855-F7DC4190C5B8}"/>
    <cellStyle name="Moneda 2" xfId="10" xr:uid="{0CA5915B-F3F9-4E67-8631-8C0AC87ED056}"/>
    <cellStyle name="Moneda 2 2" xfId="15" xr:uid="{5647DD9D-0E30-4898-AE98-32E5C5AB97C5}"/>
    <cellStyle name="Moneda 2 3" xfId="12" xr:uid="{FABB7E6D-CF66-4C50-8664-39E4BDE64C41}"/>
    <cellStyle name="Moneda 3" xfId="17" xr:uid="{8FF194C7-85B6-4871-A01B-A53A6BBE62C0}"/>
    <cellStyle name="Normal" xfId="0" builtinId="0"/>
    <cellStyle name="Normal 10" xfId="6" xr:uid="{28D2929C-9BFA-4094-891A-ADA18B089255}"/>
    <cellStyle name="Normal 2" xfId="7" xr:uid="{6CDD805C-6311-4C5E-876E-D0204A214798}"/>
    <cellStyle name="Normal 2 2" xfId="3" xr:uid="{00000000-0005-0000-0000-000004000000}"/>
    <cellStyle name="Normal 3" xfId="5" xr:uid="{00000000-0005-0000-0000-000005000000}"/>
    <cellStyle name="Normal 4" xfId="26" xr:uid="{046BB064-8666-4DCB-A249-FD1D2EC3C677}"/>
    <cellStyle name="Porcentaje" xfId="2" builtinId="5"/>
    <cellStyle name="Porcentaje 2" xfId="14" xr:uid="{40610CF5-7CBF-4803-AD7C-1B064AE7020D}"/>
    <cellStyle name="Porcentaje 3" xfId="13" xr:uid="{6DD5AAFB-A05E-4A34-BDC6-7BCAA703055B}"/>
    <cellStyle name="Porcentual 4" xfId="19" xr:uid="{75D25013-703B-4996-BB25-B9BF10C5B2AB}"/>
    <cellStyle name="Porcentual 4 2" xfId="20" xr:uid="{4A65C782-1850-4FC9-98FD-12E59D3BAC33}"/>
  </cellStyles>
  <dxfs count="44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CC00"/>
      <color rgb="FF8EA9DB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83239</xdr:colOff>
      <xdr:row>3</xdr:row>
      <xdr:rowOff>140804</xdr:rowOff>
    </xdr:from>
    <xdr:to>
      <xdr:col>4</xdr:col>
      <xdr:colOff>291022</xdr:colOff>
      <xdr:row>4</xdr:row>
      <xdr:rowOff>104475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96" y="762000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opLeftCell="A18" workbookViewId="0">
      <selection activeCell="B39" sqref="B39"/>
    </sheetView>
  </sheetViews>
  <sheetFormatPr baseColWidth="10" defaultColWidth="11.42578125" defaultRowHeight="12.75" x14ac:dyDescent="0.2"/>
  <cols>
    <col min="1" max="1" width="1.7109375" style="1" customWidth="1"/>
    <col min="2" max="19" width="4.7109375" style="1" customWidth="1"/>
    <col min="20" max="20" width="1.7109375" style="1" customWidth="1"/>
    <col min="21" max="16384" width="11.42578125" style="1"/>
  </cols>
  <sheetData>
    <row r="1" spans="2:19" ht="9.9499999999999993" customHeight="1" x14ac:dyDescent="0.2"/>
    <row r="2" spans="2:19" ht="20.100000000000001" customHeight="1" x14ac:dyDescent="0.2">
      <c r="B2" s="558"/>
      <c r="C2" s="558"/>
      <c r="D2" s="558"/>
      <c r="E2" s="558"/>
      <c r="F2" s="560" t="s">
        <v>376</v>
      </c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2"/>
    </row>
    <row r="3" spans="2:19" ht="20.100000000000001" customHeight="1" x14ac:dyDescent="0.2">
      <c r="B3" s="558"/>
      <c r="C3" s="558"/>
      <c r="D3" s="558"/>
      <c r="E3" s="558"/>
      <c r="F3" s="563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5"/>
    </row>
    <row r="4" spans="2:19" ht="20.100000000000001" customHeight="1" x14ac:dyDescent="0.2">
      <c r="B4" s="558"/>
      <c r="C4" s="558"/>
      <c r="D4" s="558"/>
      <c r="E4" s="558"/>
      <c r="F4" s="566" t="s">
        <v>377</v>
      </c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8"/>
    </row>
    <row r="5" spans="2:19" ht="20.100000000000001" customHeight="1" x14ac:dyDescent="0.2">
      <c r="B5" s="559"/>
      <c r="C5" s="559"/>
      <c r="D5" s="559"/>
      <c r="E5" s="559"/>
      <c r="F5" s="569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1"/>
    </row>
    <row r="6" spans="2:19" ht="20.100000000000001" customHeight="1" x14ac:dyDescent="0.2">
      <c r="B6" s="572" t="s">
        <v>0</v>
      </c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4"/>
    </row>
    <row r="7" spans="2:19" ht="20.100000000000001" customHeight="1" x14ac:dyDescent="0.2">
      <c r="B7" s="575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7"/>
    </row>
    <row r="8" spans="2:19" ht="20.100000000000001" customHeight="1" x14ac:dyDescent="0.2">
      <c r="B8" s="575"/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  <c r="N8" s="576"/>
      <c r="O8" s="576"/>
      <c r="P8" s="576"/>
      <c r="Q8" s="576"/>
      <c r="R8" s="576"/>
      <c r="S8" s="577"/>
    </row>
    <row r="9" spans="2:19" ht="20.100000000000001" customHeight="1" x14ac:dyDescent="0.2">
      <c r="B9" s="575"/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  <c r="N9" s="576"/>
      <c r="O9" s="576"/>
      <c r="P9" s="576"/>
      <c r="Q9" s="576"/>
      <c r="R9" s="576"/>
      <c r="S9" s="577"/>
    </row>
    <row r="10" spans="2:19" ht="20.100000000000001" customHeight="1" x14ac:dyDescent="0.2">
      <c r="B10" s="575"/>
      <c r="C10" s="576"/>
      <c r="D10" s="576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576"/>
      <c r="P10" s="576"/>
      <c r="Q10" s="576"/>
      <c r="R10" s="576"/>
      <c r="S10" s="577"/>
    </row>
    <row r="11" spans="2:19" ht="20.100000000000001" customHeight="1" x14ac:dyDescent="0.2">
      <c r="B11" s="575"/>
      <c r="C11" s="576"/>
      <c r="D11" s="576"/>
      <c r="E11" s="576"/>
      <c r="F11" s="576"/>
      <c r="G11" s="576"/>
      <c r="H11" s="576"/>
      <c r="I11" s="576"/>
      <c r="J11" s="576"/>
      <c r="K11" s="576"/>
      <c r="L11" s="576"/>
      <c r="M11" s="576"/>
      <c r="N11" s="576"/>
      <c r="O11" s="576"/>
      <c r="P11" s="576"/>
      <c r="Q11" s="576"/>
      <c r="R11" s="576"/>
      <c r="S11" s="577"/>
    </row>
    <row r="12" spans="2:19" ht="20.100000000000001" customHeight="1" x14ac:dyDescent="0.2">
      <c r="B12" s="575"/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6"/>
      <c r="Q12" s="576"/>
      <c r="R12" s="576"/>
      <c r="S12" s="577"/>
    </row>
    <row r="13" spans="2:19" ht="20.100000000000001" customHeight="1" x14ac:dyDescent="0.2">
      <c r="B13" s="575"/>
      <c r="C13" s="576"/>
      <c r="D13" s="576"/>
      <c r="E13" s="576"/>
      <c r="F13" s="576"/>
      <c r="G13" s="576"/>
      <c r="H13" s="576"/>
      <c r="I13" s="576"/>
      <c r="J13" s="576"/>
      <c r="K13" s="576"/>
      <c r="L13" s="576"/>
      <c r="M13" s="576"/>
      <c r="N13" s="576"/>
      <c r="O13" s="576"/>
      <c r="P13" s="576"/>
      <c r="Q13" s="576"/>
      <c r="R13" s="576"/>
      <c r="S13" s="577"/>
    </row>
    <row r="14" spans="2:19" ht="20.100000000000001" customHeight="1" x14ac:dyDescent="0.2">
      <c r="B14" s="575"/>
      <c r="C14" s="576"/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6"/>
      <c r="Q14" s="576"/>
      <c r="R14" s="576"/>
      <c r="S14" s="577"/>
    </row>
    <row r="15" spans="2:19" ht="20.100000000000001" customHeight="1" x14ac:dyDescent="0.2">
      <c r="B15" s="575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576"/>
      <c r="R15" s="576"/>
      <c r="S15" s="577"/>
    </row>
    <row r="16" spans="2:19" ht="20.100000000000001" customHeight="1" x14ac:dyDescent="0.2">
      <c r="B16" s="578" t="s">
        <v>378</v>
      </c>
      <c r="C16" s="579"/>
      <c r="D16" s="579"/>
      <c r="E16" s="579"/>
      <c r="F16" s="579"/>
      <c r="G16" s="579"/>
      <c r="H16" s="579"/>
      <c r="I16" s="579"/>
      <c r="J16" s="579"/>
      <c r="K16" s="579"/>
      <c r="L16" s="579"/>
      <c r="M16" s="579"/>
      <c r="N16" s="579"/>
      <c r="O16" s="579"/>
      <c r="P16" s="579"/>
      <c r="Q16" s="579"/>
      <c r="R16" s="579"/>
      <c r="S16" s="580"/>
    </row>
    <row r="17" spans="2:19" ht="20.100000000000001" customHeight="1" x14ac:dyDescent="0.2">
      <c r="B17" s="581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579"/>
      <c r="P17" s="579"/>
      <c r="Q17" s="579"/>
      <c r="R17" s="579"/>
      <c r="S17" s="580"/>
    </row>
    <row r="18" spans="2:19" ht="20.100000000000001" customHeight="1" x14ac:dyDescent="0.2">
      <c r="B18" s="581"/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80"/>
    </row>
    <row r="19" spans="2:19" ht="20.100000000000001" customHeight="1" x14ac:dyDescent="0.2">
      <c r="B19" s="581"/>
      <c r="C19" s="579"/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  <c r="O19" s="579"/>
      <c r="P19" s="579"/>
      <c r="Q19" s="579"/>
      <c r="R19" s="579"/>
      <c r="S19" s="580"/>
    </row>
    <row r="20" spans="2:19" ht="20.100000000000001" customHeight="1" x14ac:dyDescent="0.2">
      <c r="B20" s="581"/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80"/>
    </row>
    <row r="21" spans="2:19" ht="20.100000000000001" customHeight="1" x14ac:dyDescent="0.2">
      <c r="B21" s="581"/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80"/>
    </row>
    <row r="22" spans="2:19" ht="20.100000000000001" customHeight="1" x14ac:dyDescent="0.2">
      <c r="B22" s="581"/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80"/>
    </row>
    <row r="23" spans="2:19" ht="20.100000000000001" customHeight="1" x14ac:dyDescent="0.2">
      <c r="B23" s="581"/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80"/>
    </row>
    <row r="24" spans="2:19" ht="20.100000000000001" customHeight="1" x14ac:dyDescent="0.2">
      <c r="B24" s="581"/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80"/>
    </row>
    <row r="25" spans="2:19" ht="20.100000000000001" customHeight="1" x14ac:dyDescent="0.2">
      <c r="B25" s="581"/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80"/>
    </row>
    <row r="26" spans="2:19" ht="20.100000000000001" customHeight="1" x14ac:dyDescent="0.2">
      <c r="B26" s="551" t="s">
        <v>611</v>
      </c>
      <c r="C26" s="552"/>
      <c r="D26" s="552"/>
      <c r="E26" s="552"/>
      <c r="F26" s="552"/>
      <c r="G26" s="552"/>
      <c r="H26" s="552"/>
      <c r="I26" s="552"/>
      <c r="J26" s="552"/>
      <c r="K26" s="552"/>
      <c r="L26" s="552"/>
      <c r="M26" s="552"/>
      <c r="N26" s="552"/>
      <c r="O26" s="552"/>
      <c r="P26" s="552"/>
      <c r="Q26" s="552"/>
      <c r="R26" s="552"/>
      <c r="S26" s="553"/>
    </row>
    <row r="27" spans="2:19" ht="20.100000000000001" customHeight="1" x14ac:dyDescent="0.2">
      <c r="B27" s="554"/>
      <c r="C27" s="552"/>
      <c r="D27" s="552"/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552"/>
      <c r="P27" s="552"/>
      <c r="Q27" s="552"/>
      <c r="R27" s="552"/>
      <c r="S27" s="553"/>
    </row>
    <row r="28" spans="2:19" ht="20.100000000000001" customHeight="1" x14ac:dyDescent="0.2">
      <c r="B28" s="554"/>
      <c r="C28" s="552"/>
      <c r="D28" s="552"/>
      <c r="E28" s="552"/>
      <c r="F28" s="552"/>
      <c r="G28" s="552"/>
      <c r="H28" s="552"/>
      <c r="I28" s="552"/>
      <c r="J28" s="552"/>
      <c r="K28" s="552"/>
      <c r="L28" s="552"/>
      <c r="M28" s="552"/>
      <c r="N28" s="552"/>
      <c r="O28" s="552"/>
      <c r="P28" s="552"/>
      <c r="Q28" s="552"/>
      <c r="R28" s="552"/>
      <c r="S28" s="553"/>
    </row>
    <row r="29" spans="2:19" ht="20.100000000000001" customHeight="1" x14ac:dyDescent="0.2">
      <c r="B29" s="554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2"/>
      <c r="P29" s="552"/>
      <c r="Q29" s="552"/>
      <c r="R29" s="552"/>
      <c r="S29" s="553"/>
    </row>
    <row r="30" spans="2:19" ht="20.100000000000001" customHeight="1" x14ac:dyDescent="0.2">
      <c r="B30" s="554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52"/>
      <c r="N30" s="552"/>
      <c r="O30" s="552"/>
      <c r="P30" s="552"/>
      <c r="Q30" s="552"/>
      <c r="R30" s="552"/>
      <c r="S30" s="553"/>
    </row>
    <row r="31" spans="2:19" ht="20.100000000000001" customHeight="1" x14ac:dyDescent="0.2">
      <c r="B31" s="554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3"/>
    </row>
    <row r="32" spans="2:19" ht="20.100000000000001" customHeight="1" x14ac:dyDescent="0.2">
      <c r="B32" s="554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3"/>
    </row>
    <row r="33" spans="2:19" ht="20.100000000000001" customHeight="1" x14ac:dyDescent="0.2">
      <c r="B33" s="554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2"/>
      <c r="P33" s="552"/>
      <c r="Q33" s="552"/>
      <c r="R33" s="552"/>
      <c r="S33" s="553"/>
    </row>
    <row r="34" spans="2:19" ht="20.100000000000001" customHeight="1" x14ac:dyDescent="0.2">
      <c r="B34" s="554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52"/>
      <c r="N34" s="552"/>
      <c r="O34" s="552"/>
      <c r="P34" s="552"/>
      <c r="Q34" s="552"/>
      <c r="R34" s="552"/>
      <c r="S34" s="553"/>
    </row>
    <row r="35" spans="2:19" ht="20.100000000000001" customHeight="1" x14ac:dyDescent="0.2">
      <c r="B35" s="554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2"/>
      <c r="P35" s="552"/>
      <c r="Q35" s="552"/>
      <c r="R35" s="552"/>
      <c r="S35" s="553"/>
    </row>
    <row r="36" spans="2:19" ht="20.100000000000001" customHeight="1" x14ac:dyDescent="0.2">
      <c r="B36" s="554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2"/>
      <c r="N36" s="552"/>
      <c r="O36" s="552"/>
      <c r="P36" s="552"/>
      <c r="Q36" s="552"/>
      <c r="R36" s="552"/>
      <c r="S36" s="553"/>
    </row>
    <row r="37" spans="2:19" ht="20.100000000000001" customHeight="1" x14ac:dyDescent="0.2">
      <c r="B37" s="554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552"/>
      <c r="O37" s="552"/>
      <c r="P37" s="552"/>
      <c r="Q37" s="552"/>
      <c r="R37" s="552"/>
      <c r="S37" s="553"/>
    </row>
    <row r="38" spans="2:19" ht="20.100000000000001" customHeight="1" x14ac:dyDescent="0.2">
      <c r="B38" s="555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7"/>
    </row>
    <row r="39" spans="2:19" ht="9.9499999999999993" customHeight="1" x14ac:dyDescent="0.2"/>
  </sheetData>
  <sheetProtection algorithmName="SHA-512" hashValue="RBKnDkLXW8iaYluiJCACjEon1JLSlMjeT4yVuAPYGWoQV8cgYIV8KBwAr4jSVO8+D3OWyxiy2sKuzDF0ggjG9w==" saltValue="vhN/WpBLWggmNVUQupaMuQ==" spinCount="100000" sheet="1" objects="1" scenarios="1"/>
  <mergeCells count="6">
    <mergeCell ref="B26:S38"/>
    <mergeCell ref="B2:E5"/>
    <mergeCell ref="F2:S3"/>
    <mergeCell ref="F4:S5"/>
    <mergeCell ref="B6:S15"/>
    <mergeCell ref="B16:S25"/>
  </mergeCells>
  <pageMargins left="0.70866141732283472" right="0.39370078740157483" top="0.39370078740157483" bottom="0.51181102362204722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N40"/>
  <sheetViews>
    <sheetView view="pageBreakPreview" topLeftCell="A6" zoomScale="60" zoomScaleNormal="100" workbookViewId="0">
      <selection activeCell="C36" sqref="C36:G38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10.7109375" style="1" customWidth="1"/>
    <col min="5" max="5" width="21.85546875" style="1" customWidth="1"/>
    <col min="6" max="6" width="21.42578125" style="1" customWidth="1"/>
    <col min="7" max="7" width="24.5703125" style="1" customWidth="1"/>
    <col min="8" max="9" width="11.42578125" style="1"/>
    <col min="10" max="10" width="46.85546875" style="1" customWidth="1"/>
    <col min="11" max="11" width="11.42578125" style="1"/>
    <col min="12" max="12" width="4.7109375" style="1" customWidth="1"/>
    <col min="13" max="13" width="17.5703125" style="1" customWidth="1"/>
    <col min="14" max="254" width="11.42578125" style="1"/>
    <col min="255" max="256" width="5.7109375" style="1" customWidth="1"/>
    <col min="257" max="257" width="88.28515625" style="1" customWidth="1"/>
    <col min="258" max="258" width="6.7109375" style="1" customWidth="1"/>
    <col min="259" max="259" width="7.28515625" style="1" customWidth="1"/>
    <col min="260" max="510" width="11.42578125" style="1"/>
    <col min="511" max="512" width="5.7109375" style="1" customWidth="1"/>
    <col min="513" max="513" width="88.28515625" style="1" customWidth="1"/>
    <col min="514" max="514" width="6.7109375" style="1" customWidth="1"/>
    <col min="515" max="515" width="7.28515625" style="1" customWidth="1"/>
    <col min="516" max="766" width="11.42578125" style="1"/>
    <col min="767" max="768" width="5.7109375" style="1" customWidth="1"/>
    <col min="769" max="769" width="88.28515625" style="1" customWidth="1"/>
    <col min="770" max="770" width="6.7109375" style="1" customWidth="1"/>
    <col min="771" max="771" width="7.28515625" style="1" customWidth="1"/>
    <col min="772" max="1022" width="11.42578125" style="1"/>
    <col min="1023" max="1024" width="5.7109375" style="1" customWidth="1"/>
    <col min="1025" max="1025" width="88.28515625" style="1" customWidth="1"/>
    <col min="1026" max="1026" width="6.7109375" style="1" customWidth="1"/>
    <col min="1027" max="1027" width="7.28515625" style="1" customWidth="1"/>
    <col min="1028" max="1278" width="11.42578125" style="1"/>
    <col min="1279" max="1280" width="5.7109375" style="1" customWidth="1"/>
    <col min="1281" max="1281" width="88.28515625" style="1" customWidth="1"/>
    <col min="1282" max="1282" width="6.7109375" style="1" customWidth="1"/>
    <col min="1283" max="1283" width="7.28515625" style="1" customWidth="1"/>
    <col min="1284" max="1534" width="11.42578125" style="1"/>
    <col min="1535" max="1536" width="5.7109375" style="1" customWidth="1"/>
    <col min="1537" max="1537" width="88.28515625" style="1" customWidth="1"/>
    <col min="1538" max="1538" width="6.7109375" style="1" customWidth="1"/>
    <col min="1539" max="1539" width="7.28515625" style="1" customWidth="1"/>
    <col min="1540" max="1790" width="11.42578125" style="1"/>
    <col min="1791" max="1792" width="5.7109375" style="1" customWidth="1"/>
    <col min="1793" max="1793" width="88.28515625" style="1" customWidth="1"/>
    <col min="1794" max="1794" width="6.7109375" style="1" customWidth="1"/>
    <col min="1795" max="1795" width="7.28515625" style="1" customWidth="1"/>
    <col min="1796" max="2046" width="11.42578125" style="1"/>
    <col min="2047" max="2048" width="5.7109375" style="1" customWidth="1"/>
    <col min="2049" max="2049" width="88.28515625" style="1" customWidth="1"/>
    <col min="2050" max="2050" width="6.7109375" style="1" customWidth="1"/>
    <col min="2051" max="2051" width="7.28515625" style="1" customWidth="1"/>
    <col min="2052" max="2302" width="11.42578125" style="1"/>
    <col min="2303" max="2304" width="5.7109375" style="1" customWidth="1"/>
    <col min="2305" max="2305" width="88.28515625" style="1" customWidth="1"/>
    <col min="2306" max="2306" width="6.7109375" style="1" customWidth="1"/>
    <col min="2307" max="2307" width="7.28515625" style="1" customWidth="1"/>
    <col min="2308" max="2558" width="11.42578125" style="1"/>
    <col min="2559" max="2560" width="5.7109375" style="1" customWidth="1"/>
    <col min="2561" max="2561" width="88.28515625" style="1" customWidth="1"/>
    <col min="2562" max="2562" width="6.7109375" style="1" customWidth="1"/>
    <col min="2563" max="2563" width="7.28515625" style="1" customWidth="1"/>
    <col min="2564" max="2814" width="11.42578125" style="1"/>
    <col min="2815" max="2816" width="5.7109375" style="1" customWidth="1"/>
    <col min="2817" max="2817" width="88.28515625" style="1" customWidth="1"/>
    <col min="2818" max="2818" width="6.7109375" style="1" customWidth="1"/>
    <col min="2819" max="2819" width="7.28515625" style="1" customWidth="1"/>
    <col min="2820" max="3070" width="11.42578125" style="1"/>
    <col min="3071" max="3072" width="5.7109375" style="1" customWidth="1"/>
    <col min="3073" max="3073" width="88.28515625" style="1" customWidth="1"/>
    <col min="3074" max="3074" width="6.7109375" style="1" customWidth="1"/>
    <col min="3075" max="3075" width="7.28515625" style="1" customWidth="1"/>
    <col min="3076" max="3326" width="11.42578125" style="1"/>
    <col min="3327" max="3328" width="5.7109375" style="1" customWidth="1"/>
    <col min="3329" max="3329" width="88.28515625" style="1" customWidth="1"/>
    <col min="3330" max="3330" width="6.7109375" style="1" customWidth="1"/>
    <col min="3331" max="3331" width="7.28515625" style="1" customWidth="1"/>
    <col min="3332" max="3582" width="11.42578125" style="1"/>
    <col min="3583" max="3584" width="5.7109375" style="1" customWidth="1"/>
    <col min="3585" max="3585" width="88.28515625" style="1" customWidth="1"/>
    <col min="3586" max="3586" width="6.7109375" style="1" customWidth="1"/>
    <col min="3587" max="3587" width="7.28515625" style="1" customWidth="1"/>
    <col min="3588" max="3838" width="11.42578125" style="1"/>
    <col min="3839" max="3840" width="5.7109375" style="1" customWidth="1"/>
    <col min="3841" max="3841" width="88.28515625" style="1" customWidth="1"/>
    <col min="3842" max="3842" width="6.7109375" style="1" customWidth="1"/>
    <col min="3843" max="3843" width="7.28515625" style="1" customWidth="1"/>
    <col min="3844" max="4094" width="11.42578125" style="1"/>
    <col min="4095" max="4096" width="5.7109375" style="1" customWidth="1"/>
    <col min="4097" max="4097" width="88.28515625" style="1" customWidth="1"/>
    <col min="4098" max="4098" width="6.7109375" style="1" customWidth="1"/>
    <col min="4099" max="4099" width="7.28515625" style="1" customWidth="1"/>
    <col min="4100" max="4350" width="11.42578125" style="1"/>
    <col min="4351" max="4352" width="5.7109375" style="1" customWidth="1"/>
    <col min="4353" max="4353" width="88.28515625" style="1" customWidth="1"/>
    <col min="4354" max="4354" width="6.7109375" style="1" customWidth="1"/>
    <col min="4355" max="4355" width="7.28515625" style="1" customWidth="1"/>
    <col min="4356" max="4606" width="11.42578125" style="1"/>
    <col min="4607" max="4608" width="5.7109375" style="1" customWidth="1"/>
    <col min="4609" max="4609" width="88.28515625" style="1" customWidth="1"/>
    <col min="4610" max="4610" width="6.7109375" style="1" customWidth="1"/>
    <col min="4611" max="4611" width="7.28515625" style="1" customWidth="1"/>
    <col min="4612" max="4862" width="11.42578125" style="1"/>
    <col min="4863" max="4864" width="5.7109375" style="1" customWidth="1"/>
    <col min="4865" max="4865" width="88.28515625" style="1" customWidth="1"/>
    <col min="4866" max="4866" width="6.7109375" style="1" customWidth="1"/>
    <col min="4867" max="4867" width="7.28515625" style="1" customWidth="1"/>
    <col min="4868" max="5118" width="11.42578125" style="1"/>
    <col min="5119" max="5120" width="5.7109375" style="1" customWidth="1"/>
    <col min="5121" max="5121" width="88.28515625" style="1" customWidth="1"/>
    <col min="5122" max="5122" width="6.7109375" style="1" customWidth="1"/>
    <col min="5123" max="5123" width="7.28515625" style="1" customWidth="1"/>
    <col min="5124" max="5374" width="11.42578125" style="1"/>
    <col min="5375" max="5376" width="5.7109375" style="1" customWidth="1"/>
    <col min="5377" max="5377" width="88.28515625" style="1" customWidth="1"/>
    <col min="5378" max="5378" width="6.7109375" style="1" customWidth="1"/>
    <col min="5379" max="5379" width="7.28515625" style="1" customWidth="1"/>
    <col min="5380" max="5630" width="11.42578125" style="1"/>
    <col min="5631" max="5632" width="5.7109375" style="1" customWidth="1"/>
    <col min="5633" max="5633" width="88.28515625" style="1" customWidth="1"/>
    <col min="5634" max="5634" width="6.7109375" style="1" customWidth="1"/>
    <col min="5635" max="5635" width="7.28515625" style="1" customWidth="1"/>
    <col min="5636" max="5886" width="11.42578125" style="1"/>
    <col min="5887" max="5888" width="5.7109375" style="1" customWidth="1"/>
    <col min="5889" max="5889" width="88.28515625" style="1" customWidth="1"/>
    <col min="5890" max="5890" width="6.7109375" style="1" customWidth="1"/>
    <col min="5891" max="5891" width="7.28515625" style="1" customWidth="1"/>
    <col min="5892" max="6142" width="11.42578125" style="1"/>
    <col min="6143" max="6144" width="5.7109375" style="1" customWidth="1"/>
    <col min="6145" max="6145" width="88.28515625" style="1" customWidth="1"/>
    <col min="6146" max="6146" width="6.7109375" style="1" customWidth="1"/>
    <col min="6147" max="6147" width="7.28515625" style="1" customWidth="1"/>
    <col min="6148" max="6398" width="11.42578125" style="1"/>
    <col min="6399" max="6400" width="5.7109375" style="1" customWidth="1"/>
    <col min="6401" max="6401" width="88.28515625" style="1" customWidth="1"/>
    <col min="6402" max="6402" width="6.7109375" style="1" customWidth="1"/>
    <col min="6403" max="6403" width="7.28515625" style="1" customWidth="1"/>
    <col min="6404" max="6654" width="11.42578125" style="1"/>
    <col min="6655" max="6656" width="5.7109375" style="1" customWidth="1"/>
    <col min="6657" max="6657" width="88.28515625" style="1" customWidth="1"/>
    <col min="6658" max="6658" width="6.7109375" style="1" customWidth="1"/>
    <col min="6659" max="6659" width="7.28515625" style="1" customWidth="1"/>
    <col min="6660" max="6910" width="11.42578125" style="1"/>
    <col min="6911" max="6912" width="5.7109375" style="1" customWidth="1"/>
    <col min="6913" max="6913" width="88.28515625" style="1" customWidth="1"/>
    <col min="6914" max="6914" width="6.7109375" style="1" customWidth="1"/>
    <col min="6915" max="6915" width="7.28515625" style="1" customWidth="1"/>
    <col min="6916" max="7166" width="11.42578125" style="1"/>
    <col min="7167" max="7168" width="5.7109375" style="1" customWidth="1"/>
    <col min="7169" max="7169" width="88.28515625" style="1" customWidth="1"/>
    <col min="7170" max="7170" width="6.7109375" style="1" customWidth="1"/>
    <col min="7171" max="7171" width="7.28515625" style="1" customWidth="1"/>
    <col min="7172" max="7422" width="11.42578125" style="1"/>
    <col min="7423" max="7424" width="5.7109375" style="1" customWidth="1"/>
    <col min="7425" max="7425" width="88.28515625" style="1" customWidth="1"/>
    <col min="7426" max="7426" width="6.7109375" style="1" customWidth="1"/>
    <col min="7427" max="7427" width="7.28515625" style="1" customWidth="1"/>
    <col min="7428" max="7678" width="11.42578125" style="1"/>
    <col min="7679" max="7680" width="5.7109375" style="1" customWidth="1"/>
    <col min="7681" max="7681" width="88.28515625" style="1" customWidth="1"/>
    <col min="7682" max="7682" width="6.7109375" style="1" customWidth="1"/>
    <col min="7683" max="7683" width="7.28515625" style="1" customWidth="1"/>
    <col min="7684" max="7934" width="11.42578125" style="1"/>
    <col min="7935" max="7936" width="5.7109375" style="1" customWidth="1"/>
    <col min="7937" max="7937" width="88.28515625" style="1" customWidth="1"/>
    <col min="7938" max="7938" width="6.7109375" style="1" customWidth="1"/>
    <col min="7939" max="7939" width="7.28515625" style="1" customWidth="1"/>
    <col min="7940" max="8190" width="11.42578125" style="1"/>
    <col min="8191" max="8192" width="5.7109375" style="1" customWidth="1"/>
    <col min="8193" max="8193" width="88.28515625" style="1" customWidth="1"/>
    <col min="8194" max="8194" width="6.7109375" style="1" customWidth="1"/>
    <col min="8195" max="8195" width="7.28515625" style="1" customWidth="1"/>
    <col min="8196" max="8446" width="11.42578125" style="1"/>
    <col min="8447" max="8448" width="5.7109375" style="1" customWidth="1"/>
    <col min="8449" max="8449" width="88.28515625" style="1" customWidth="1"/>
    <col min="8450" max="8450" width="6.7109375" style="1" customWidth="1"/>
    <col min="8451" max="8451" width="7.28515625" style="1" customWidth="1"/>
    <col min="8452" max="8702" width="11.42578125" style="1"/>
    <col min="8703" max="8704" width="5.7109375" style="1" customWidth="1"/>
    <col min="8705" max="8705" width="88.28515625" style="1" customWidth="1"/>
    <col min="8706" max="8706" width="6.7109375" style="1" customWidth="1"/>
    <col min="8707" max="8707" width="7.28515625" style="1" customWidth="1"/>
    <col min="8708" max="8958" width="11.42578125" style="1"/>
    <col min="8959" max="8960" width="5.7109375" style="1" customWidth="1"/>
    <col min="8961" max="8961" width="88.28515625" style="1" customWidth="1"/>
    <col min="8962" max="8962" width="6.7109375" style="1" customWidth="1"/>
    <col min="8963" max="8963" width="7.28515625" style="1" customWidth="1"/>
    <col min="8964" max="9214" width="11.42578125" style="1"/>
    <col min="9215" max="9216" width="5.7109375" style="1" customWidth="1"/>
    <col min="9217" max="9217" width="88.28515625" style="1" customWidth="1"/>
    <col min="9218" max="9218" width="6.7109375" style="1" customWidth="1"/>
    <col min="9219" max="9219" width="7.28515625" style="1" customWidth="1"/>
    <col min="9220" max="9470" width="11.42578125" style="1"/>
    <col min="9471" max="9472" width="5.7109375" style="1" customWidth="1"/>
    <col min="9473" max="9473" width="88.28515625" style="1" customWidth="1"/>
    <col min="9474" max="9474" width="6.7109375" style="1" customWidth="1"/>
    <col min="9475" max="9475" width="7.28515625" style="1" customWidth="1"/>
    <col min="9476" max="9726" width="11.42578125" style="1"/>
    <col min="9727" max="9728" width="5.7109375" style="1" customWidth="1"/>
    <col min="9729" max="9729" width="88.28515625" style="1" customWidth="1"/>
    <col min="9730" max="9730" width="6.7109375" style="1" customWidth="1"/>
    <col min="9731" max="9731" width="7.28515625" style="1" customWidth="1"/>
    <col min="9732" max="9982" width="11.42578125" style="1"/>
    <col min="9983" max="9984" width="5.7109375" style="1" customWidth="1"/>
    <col min="9985" max="9985" width="88.28515625" style="1" customWidth="1"/>
    <col min="9986" max="9986" width="6.7109375" style="1" customWidth="1"/>
    <col min="9987" max="9987" width="7.28515625" style="1" customWidth="1"/>
    <col min="9988" max="10238" width="11.42578125" style="1"/>
    <col min="10239" max="10240" width="5.7109375" style="1" customWidth="1"/>
    <col min="10241" max="10241" width="88.28515625" style="1" customWidth="1"/>
    <col min="10242" max="10242" width="6.7109375" style="1" customWidth="1"/>
    <col min="10243" max="10243" width="7.28515625" style="1" customWidth="1"/>
    <col min="10244" max="10494" width="11.42578125" style="1"/>
    <col min="10495" max="10496" width="5.7109375" style="1" customWidth="1"/>
    <col min="10497" max="10497" width="88.28515625" style="1" customWidth="1"/>
    <col min="10498" max="10498" width="6.7109375" style="1" customWidth="1"/>
    <col min="10499" max="10499" width="7.28515625" style="1" customWidth="1"/>
    <col min="10500" max="10750" width="11.42578125" style="1"/>
    <col min="10751" max="10752" width="5.7109375" style="1" customWidth="1"/>
    <col min="10753" max="10753" width="88.28515625" style="1" customWidth="1"/>
    <col min="10754" max="10754" width="6.7109375" style="1" customWidth="1"/>
    <col min="10755" max="10755" width="7.28515625" style="1" customWidth="1"/>
    <col min="10756" max="11006" width="11.42578125" style="1"/>
    <col min="11007" max="11008" width="5.7109375" style="1" customWidth="1"/>
    <col min="11009" max="11009" width="88.28515625" style="1" customWidth="1"/>
    <col min="11010" max="11010" width="6.7109375" style="1" customWidth="1"/>
    <col min="11011" max="11011" width="7.28515625" style="1" customWidth="1"/>
    <col min="11012" max="11262" width="11.42578125" style="1"/>
    <col min="11263" max="11264" width="5.7109375" style="1" customWidth="1"/>
    <col min="11265" max="11265" width="88.28515625" style="1" customWidth="1"/>
    <col min="11266" max="11266" width="6.7109375" style="1" customWidth="1"/>
    <col min="11267" max="11267" width="7.28515625" style="1" customWidth="1"/>
    <col min="11268" max="11518" width="11.42578125" style="1"/>
    <col min="11519" max="11520" width="5.7109375" style="1" customWidth="1"/>
    <col min="11521" max="11521" width="88.28515625" style="1" customWidth="1"/>
    <col min="11522" max="11522" width="6.7109375" style="1" customWidth="1"/>
    <col min="11523" max="11523" width="7.28515625" style="1" customWidth="1"/>
    <col min="11524" max="11774" width="11.42578125" style="1"/>
    <col min="11775" max="11776" width="5.7109375" style="1" customWidth="1"/>
    <col min="11777" max="11777" width="88.28515625" style="1" customWidth="1"/>
    <col min="11778" max="11778" width="6.7109375" style="1" customWidth="1"/>
    <col min="11779" max="11779" width="7.28515625" style="1" customWidth="1"/>
    <col min="11780" max="12030" width="11.42578125" style="1"/>
    <col min="12031" max="12032" width="5.7109375" style="1" customWidth="1"/>
    <col min="12033" max="12033" width="88.28515625" style="1" customWidth="1"/>
    <col min="12034" max="12034" width="6.7109375" style="1" customWidth="1"/>
    <col min="12035" max="12035" width="7.28515625" style="1" customWidth="1"/>
    <col min="12036" max="12286" width="11.42578125" style="1"/>
    <col min="12287" max="12288" width="5.7109375" style="1" customWidth="1"/>
    <col min="12289" max="12289" width="88.28515625" style="1" customWidth="1"/>
    <col min="12290" max="12290" width="6.7109375" style="1" customWidth="1"/>
    <col min="12291" max="12291" width="7.28515625" style="1" customWidth="1"/>
    <col min="12292" max="12542" width="11.42578125" style="1"/>
    <col min="12543" max="12544" width="5.7109375" style="1" customWidth="1"/>
    <col min="12545" max="12545" width="88.28515625" style="1" customWidth="1"/>
    <col min="12546" max="12546" width="6.7109375" style="1" customWidth="1"/>
    <col min="12547" max="12547" width="7.28515625" style="1" customWidth="1"/>
    <col min="12548" max="12798" width="11.42578125" style="1"/>
    <col min="12799" max="12800" width="5.7109375" style="1" customWidth="1"/>
    <col min="12801" max="12801" width="88.28515625" style="1" customWidth="1"/>
    <col min="12802" max="12802" width="6.7109375" style="1" customWidth="1"/>
    <col min="12803" max="12803" width="7.28515625" style="1" customWidth="1"/>
    <col min="12804" max="13054" width="11.42578125" style="1"/>
    <col min="13055" max="13056" width="5.7109375" style="1" customWidth="1"/>
    <col min="13057" max="13057" width="88.28515625" style="1" customWidth="1"/>
    <col min="13058" max="13058" width="6.7109375" style="1" customWidth="1"/>
    <col min="13059" max="13059" width="7.28515625" style="1" customWidth="1"/>
    <col min="13060" max="13310" width="11.42578125" style="1"/>
    <col min="13311" max="13312" width="5.7109375" style="1" customWidth="1"/>
    <col min="13313" max="13313" width="88.28515625" style="1" customWidth="1"/>
    <col min="13314" max="13314" width="6.7109375" style="1" customWidth="1"/>
    <col min="13315" max="13315" width="7.28515625" style="1" customWidth="1"/>
    <col min="13316" max="13566" width="11.42578125" style="1"/>
    <col min="13567" max="13568" width="5.7109375" style="1" customWidth="1"/>
    <col min="13569" max="13569" width="88.28515625" style="1" customWidth="1"/>
    <col min="13570" max="13570" width="6.7109375" style="1" customWidth="1"/>
    <col min="13571" max="13571" width="7.28515625" style="1" customWidth="1"/>
    <col min="13572" max="13822" width="11.42578125" style="1"/>
    <col min="13823" max="13824" width="5.7109375" style="1" customWidth="1"/>
    <col min="13825" max="13825" width="88.28515625" style="1" customWidth="1"/>
    <col min="13826" max="13826" width="6.7109375" style="1" customWidth="1"/>
    <col min="13827" max="13827" width="7.28515625" style="1" customWidth="1"/>
    <col min="13828" max="14078" width="11.42578125" style="1"/>
    <col min="14079" max="14080" width="5.7109375" style="1" customWidth="1"/>
    <col min="14081" max="14081" width="88.28515625" style="1" customWidth="1"/>
    <col min="14082" max="14082" width="6.7109375" style="1" customWidth="1"/>
    <col min="14083" max="14083" width="7.28515625" style="1" customWidth="1"/>
    <col min="14084" max="14334" width="11.42578125" style="1"/>
    <col min="14335" max="14336" width="5.7109375" style="1" customWidth="1"/>
    <col min="14337" max="14337" width="88.28515625" style="1" customWidth="1"/>
    <col min="14338" max="14338" width="6.7109375" style="1" customWidth="1"/>
    <col min="14339" max="14339" width="7.28515625" style="1" customWidth="1"/>
    <col min="14340" max="14590" width="11.42578125" style="1"/>
    <col min="14591" max="14592" width="5.7109375" style="1" customWidth="1"/>
    <col min="14593" max="14593" width="88.28515625" style="1" customWidth="1"/>
    <col min="14594" max="14594" width="6.7109375" style="1" customWidth="1"/>
    <col min="14595" max="14595" width="7.28515625" style="1" customWidth="1"/>
    <col min="14596" max="14846" width="11.42578125" style="1"/>
    <col min="14847" max="14848" width="5.7109375" style="1" customWidth="1"/>
    <col min="14849" max="14849" width="88.28515625" style="1" customWidth="1"/>
    <col min="14850" max="14850" width="6.7109375" style="1" customWidth="1"/>
    <col min="14851" max="14851" width="7.28515625" style="1" customWidth="1"/>
    <col min="14852" max="15102" width="11.42578125" style="1"/>
    <col min="15103" max="15104" width="5.7109375" style="1" customWidth="1"/>
    <col min="15105" max="15105" width="88.28515625" style="1" customWidth="1"/>
    <col min="15106" max="15106" width="6.7109375" style="1" customWidth="1"/>
    <col min="15107" max="15107" width="7.28515625" style="1" customWidth="1"/>
    <col min="15108" max="15358" width="11.42578125" style="1"/>
    <col min="15359" max="15360" width="5.7109375" style="1" customWidth="1"/>
    <col min="15361" max="15361" width="88.28515625" style="1" customWidth="1"/>
    <col min="15362" max="15362" width="6.7109375" style="1" customWidth="1"/>
    <col min="15363" max="15363" width="7.28515625" style="1" customWidth="1"/>
    <col min="15364" max="15614" width="11.42578125" style="1"/>
    <col min="15615" max="15616" width="5.7109375" style="1" customWidth="1"/>
    <col min="15617" max="15617" width="88.28515625" style="1" customWidth="1"/>
    <col min="15618" max="15618" width="6.7109375" style="1" customWidth="1"/>
    <col min="15619" max="15619" width="7.28515625" style="1" customWidth="1"/>
    <col min="15620" max="15870" width="11.42578125" style="1"/>
    <col min="15871" max="15872" width="5.7109375" style="1" customWidth="1"/>
    <col min="15873" max="15873" width="88.28515625" style="1" customWidth="1"/>
    <col min="15874" max="15874" width="6.7109375" style="1" customWidth="1"/>
    <col min="15875" max="15875" width="7.28515625" style="1" customWidth="1"/>
    <col min="15876" max="16126" width="11.42578125" style="1"/>
    <col min="16127" max="16128" width="5.7109375" style="1" customWidth="1"/>
    <col min="16129" max="16129" width="88.28515625" style="1" customWidth="1"/>
    <col min="16130" max="16130" width="6.7109375" style="1" customWidth="1"/>
    <col min="16131" max="16131" width="7.28515625" style="1" customWidth="1"/>
    <col min="16132" max="16384" width="11.42578125" style="1"/>
  </cols>
  <sheetData>
    <row r="1" spans="1:14" ht="66.75" customHeight="1" thickBot="1" x14ac:dyDescent="0.25">
      <c r="A1" s="545" t="str">
        <f>INDICE!$A$1</f>
        <v>MEJORAMIENTO DE LA RED DE AT (132 KV) DE LA PROVINCIA DE MENDOZA 
DEPARTAMENTOS DE SAN RAFAEL Y GENERAL ALVEAR</v>
      </c>
      <c r="B1" s="546"/>
      <c r="C1" s="546"/>
      <c r="D1" s="546"/>
      <c r="E1" s="546"/>
      <c r="F1" s="546"/>
      <c r="G1" s="546"/>
    </row>
    <row r="2" spans="1:14" ht="9.9499999999999993" customHeight="1" thickBot="1" x14ac:dyDescent="0.25">
      <c r="A2" s="8"/>
      <c r="B2" s="8"/>
      <c r="C2" s="7"/>
      <c r="D2" s="8"/>
      <c r="E2" s="8"/>
      <c r="F2" s="7"/>
      <c r="G2" s="7"/>
    </row>
    <row r="3" spans="1:14" ht="21.75" thickBot="1" x14ac:dyDescent="0.25">
      <c r="A3" s="547" t="str">
        <f>+INDICE!C13</f>
        <v>C-2.4 Respuestos LAT DT 132 KV LAT NHIV/ETSR A ET PISR</v>
      </c>
      <c r="B3" s="548"/>
      <c r="C3" s="548"/>
      <c r="D3" s="548"/>
      <c r="E3" s="548"/>
      <c r="F3" s="548"/>
      <c r="G3" s="548"/>
    </row>
    <row r="4" spans="1:14" ht="9.9499999999999993" customHeight="1" thickBot="1" x14ac:dyDescent="0.25"/>
    <row r="5" spans="1:14" ht="74.25" customHeight="1" thickBot="1" x14ac:dyDescent="0.25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14" x14ac:dyDescent="0.2">
      <c r="A6" s="78">
        <v>1</v>
      </c>
      <c r="B6" s="79"/>
      <c r="C6" s="80" t="s">
        <v>324</v>
      </c>
      <c r="D6" s="411"/>
      <c r="E6" s="168"/>
      <c r="F6" s="427"/>
      <c r="G6" s="412"/>
    </row>
    <row r="7" spans="1:14" x14ac:dyDescent="0.2">
      <c r="A7" s="81"/>
      <c r="B7" s="82" t="s">
        <v>19</v>
      </c>
      <c r="C7" s="83" t="s">
        <v>292</v>
      </c>
      <c r="D7" s="413" t="s">
        <v>22</v>
      </c>
      <c r="E7" s="413">
        <v>1</v>
      </c>
      <c r="F7" s="167"/>
      <c r="G7" s="240" t="str">
        <f>IF(F7="", "No presenta cantidad",F7-E7)</f>
        <v>No presenta cantidad</v>
      </c>
    </row>
    <row r="8" spans="1:14" x14ac:dyDescent="0.2">
      <c r="A8" s="81"/>
      <c r="B8" s="82" t="s">
        <v>88</v>
      </c>
      <c r="C8" s="83" t="s">
        <v>294</v>
      </c>
      <c r="D8" s="413" t="s">
        <v>22</v>
      </c>
      <c r="E8" s="413">
        <v>1</v>
      </c>
      <c r="F8" s="167"/>
      <c r="G8" s="240" t="str">
        <f>IF(F8="", "No presenta cantidad",F8-E8)</f>
        <v>No presenta cantidad</v>
      </c>
    </row>
    <row r="9" spans="1:14" ht="5.25" customHeight="1" x14ac:dyDescent="0.2">
      <c r="A9" s="81"/>
      <c r="B9" s="84"/>
      <c r="C9" s="83"/>
      <c r="D9" s="413"/>
      <c r="E9" s="413"/>
      <c r="F9" s="167"/>
      <c r="G9" s="414"/>
      <c r="I9" s="38"/>
      <c r="J9" s="39"/>
      <c r="K9" s="10"/>
      <c r="L9" s="37"/>
      <c r="M9" s="169"/>
      <c r="N9" s="170"/>
    </row>
    <row r="10" spans="1:14" x14ac:dyDescent="0.2">
      <c r="A10" s="85">
        <v>2</v>
      </c>
      <c r="B10" s="84"/>
      <c r="C10" s="86" t="s">
        <v>325</v>
      </c>
      <c r="D10" s="415"/>
      <c r="E10" s="416"/>
      <c r="F10" s="407"/>
      <c r="G10" s="417"/>
      <c r="I10" s="38"/>
      <c r="J10" s="39"/>
      <c r="K10" s="10"/>
      <c r="L10" s="37"/>
      <c r="M10" s="169"/>
      <c r="N10" s="170"/>
    </row>
    <row r="11" spans="1:14" x14ac:dyDescent="0.2">
      <c r="A11" s="81"/>
      <c r="B11" s="82" t="s">
        <v>21</v>
      </c>
      <c r="C11" s="83" t="s">
        <v>326</v>
      </c>
      <c r="D11" s="413" t="s">
        <v>374</v>
      </c>
      <c r="E11" s="418">
        <v>2500</v>
      </c>
      <c r="F11" s="408"/>
      <c r="G11" s="240" t="str">
        <f>IF(F11="", "No presenta cantidad",F11-E11)</f>
        <v>No presenta cantidad</v>
      </c>
      <c r="K11" s="10"/>
      <c r="L11" s="37"/>
      <c r="M11" s="169"/>
      <c r="N11" s="170"/>
    </row>
    <row r="12" spans="1:14" x14ac:dyDescent="0.2">
      <c r="A12" s="81"/>
      <c r="B12" s="82" t="s">
        <v>23</v>
      </c>
      <c r="C12" s="83" t="s">
        <v>299</v>
      </c>
      <c r="D12" s="413" t="s">
        <v>374</v>
      </c>
      <c r="E12" s="418">
        <v>1000</v>
      </c>
      <c r="F12" s="408"/>
      <c r="G12" s="240" t="str">
        <f>IF(F12="", "No presenta cantidad",F12-E12)</f>
        <v>No presenta cantidad</v>
      </c>
      <c r="K12" s="10"/>
      <c r="L12" s="37"/>
      <c r="M12" s="169"/>
      <c r="N12" s="170"/>
    </row>
    <row r="13" spans="1:14" ht="5.25" customHeight="1" x14ac:dyDescent="0.2">
      <c r="A13" s="81"/>
      <c r="B13" s="84"/>
      <c r="C13" s="87"/>
      <c r="D13" s="413"/>
      <c r="E13" s="419"/>
      <c r="F13" s="171"/>
      <c r="G13" s="420"/>
      <c r="I13" s="38"/>
      <c r="J13" s="39"/>
      <c r="K13" s="10"/>
      <c r="L13" s="37"/>
      <c r="M13" s="169"/>
      <c r="N13" s="170"/>
    </row>
    <row r="14" spans="1:14" x14ac:dyDescent="0.2">
      <c r="A14" s="85">
        <v>3</v>
      </c>
      <c r="B14" s="15"/>
      <c r="C14" s="18" t="s">
        <v>327</v>
      </c>
      <c r="D14" s="413" t="s">
        <v>22</v>
      </c>
      <c r="E14" s="418">
        <v>330</v>
      </c>
      <c r="F14" s="408"/>
      <c r="G14" s="240" t="str">
        <f>IF(F14="", "No presenta cantidad",F14-E14)</f>
        <v>No presenta cantidad</v>
      </c>
      <c r="K14" s="10"/>
      <c r="L14" s="37"/>
      <c r="M14" s="169"/>
      <c r="N14" s="170"/>
    </row>
    <row r="15" spans="1:14" ht="3" customHeight="1" x14ac:dyDescent="0.2">
      <c r="A15" s="81"/>
      <c r="B15" s="84"/>
      <c r="C15" s="87"/>
      <c r="D15" s="413"/>
      <c r="E15" s="419"/>
      <c r="F15" s="171"/>
      <c r="G15" s="420"/>
      <c r="I15" s="38"/>
      <c r="J15" s="39"/>
      <c r="K15" s="10"/>
      <c r="L15" s="37"/>
      <c r="M15" s="169"/>
      <c r="N15" s="170"/>
    </row>
    <row r="16" spans="1:14" x14ac:dyDescent="0.2">
      <c r="A16" s="85">
        <v>4</v>
      </c>
      <c r="B16" s="15"/>
      <c r="C16" s="18" t="s">
        <v>328</v>
      </c>
      <c r="D16" s="413" t="s">
        <v>20</v>
      </c>
      <c r="E16" s="328">
        <v>1</v>
      </c>
      <c r="F16" s="131"/>
      <c r="G16" s="240" t="str">
        <f>IF(F16="", "No presenta cantidad",F16-E16)</f>
        <v>No presenta cantidad</v>
      </c>
      <c r="K16" s="10"/>
      <c r="L16" s="37"/>
      <c r="M16" s="169"/>
      <c r="N16" s="170"/>
    </row>
    <row r="17" spans="1:14" ht="1.5" customHeight="1" x14ac:dyDescent="0.2">
      <c r="A17" s="81"/>
      <c r="B17" s="84"/>
      <c r="C17" s="87"/>
      <c r="D17" s="413"/>
      <c r="E17" s="419">
        <v>100</v>
      </c>
      <c r="F17" s="171"/>
      <c r="G17" s="420"/>
      <c r="I17" s="38"/>
      <c r="J17" s="39"/>
      <c r="K17" s="10"/>
      <c r="L17" s="37"/>
      <c r="M17" s="169"/>
      <c r="N17" s="170"/>
    </row>
    <row r="18" spans="1:14" x14ac:dyDescent="0.2">
      <c r="A18" s="16">
        <v>5</v>
      </c>
      <c r="B18" s="15"/>
      <c r="C18" s="18" t="s">
        <v>304</v>
      </c>
      <c r="D18" s="413" t="s">
        <v>20</v>
      </c>
      <c r="E18" s="328">
        <v>1</v>
      </c>
      <c r="F18" s="131"/>
      <c r="G18" s="240" t="str">
        <f>IF(F18="", "No presenta cantidad",F18-E18)</f>
        <v>No presenta cantidad</v>
      </c>
      <c r="K18" s="10"/>
      <c r="L18" s="37"/>
      <c r="M18" s="169"/>
      <c r="N18" s="170"/>
    </row>
    <row r="19" spans="1:14" ht="3" customHeight="1" x14ac:dyDescent="0.2">
      <c r="A19" s="16"/>
      <c r="B19" s="15"/>
      <c r="C19" s="18"/>
      <c r="D19" s="57"/>
      <c r="E19" s="328"/>
      <c r="F19" s="131"/>
      <c r="G19" s="421"/>
      <c r="I19" s="38"/>
      <c r="J19" s="39"/>
      <c r="K19" s="10"/>
      <c r="L19" s="37"/>
      <c r="M19" s="169"/>
      <c r="N19" s="170"/>
    </row>
    <row r="20" spans="1:14" x14ac:dyDescent="0.2">
      <c r="A20" s="85">
        <v>6</v>
      </c>
      <c r="B20" s="84"/>
      <c r="C20" s="18" t="s">
        <v>518</v>
      </c>
      <c r="D20" s="413" t="s">
        <v>20</v>
      </c>
      <c r="E20" s="328">
        <v>1</v>
      </c>
      <c r="F20" s="131"/>
      <c r="G20" s="240" t="str">
        <f>IF(F20="", "No presenta cantidad",F20-E20)</f>
        <v>No presenta cantidad</v>
      </c>
      <c r="I20" s="38"/>
      <c r="J20" s="39"/>
      <c r="K20" s="10"/>
      <c r="L20" s="37"/>
      <c r="M20" s="169"/>
      <c r="N20" s="170"/>
    </row>
    <row r="21" spans="1:14" ht="3" customHeight="1" x14ac:dyDescent="0.2">
      <c r="A21" s="85"/>
      <c r="B21" s="84"/>
      <c r="C21" s="18"/>
      <c r="D21" s="413"/>
      <c r="E21" s="419"/>
      <c r="F21" s="171"/>
      <c r="G21" s="420"/>
      <c r="I21" s="38"/>
      <c r="J21" s="39"/>
      <c r="K21" s="10"/>
      <c r="L21" s="37"/>
      <c r="M21" s="169"/>
      <c r="N21" s="170"/>
    </row>
    <row r="22" spans="1:14" x14ac:dyDescent="0.2">
      <c r="A22" s="172"/>
      <c r="B22" s="173"/>
      <c r="C22" s="174"/>
      <c r="D22" s="167"/>
      <c r="E22" s="131"/>
      <c r="F22" s="131"/>
      <c r="G22" s="414"/>
    </row>
    <row r="23" spans="1:14" x14ac:dyDescent="0.2">
      <c r="A23" s="172"/>
      <c r="B23" s="173"/>
      <c r="C23" s="174"/>
      <c r="D23" s="167"/>
      <c r="E23" s="131"/>
      <c r="F23" s="131"/>
      <c r="G23" s="414"/>
    </row>
    <row r="24" spans="1:14" x14ac:dyDescent="0.2">
      <c r="A24" s="172"/>
      <c r="B24" s="173"/>
      <c r="C24" s="174"/>
      <c r="D24" s="167"/>
      <c r="E24" s="131"/>
      <c r="F24" s="131"/>
      <c r="G24" s="414"/>
    </row>
    <row r="25" spans="1:14" x14ac:dyDescent="0.2">
      <c r="A25" s="172"/>
      <c r="B25" s="173"/>
      <c r="C25" s="174"/>
      <c r="D25" s="167"/>
      <c r="E25" s="131"/>
      <c r="F25" s="131"/>
      <c r="G25" s="414"/>
    </row>
    <row r="26" spans="1:14" x14ac:dyDescent="0.2">
      <c r="A26" s="172"/>
      <c r="B26" s="173"/>
      <c r="C26" s="174"/>
      <c r="D26" s="167"/>
      <c r="E26" s="131"/>
      <c r="F26" s="131"/>
      <c r="G26" s="414"/>
    </row>
    <row r="27" spans="1:14" x14ac:dyDescent="0.2">
      <c r="A27" s="172"/>
      <c r="B27" s="173"/>
      <c r="C27" s="174"/>
      <c r="D27" s="167"/>
      <c r="E27" s="131"/>
      <c r="F27" s="131"/>
      <c r="G27" s="414"/>
    </row>
    <row r="28" spans="1:14" x14ac:dyDescent="0.2">
      <c r="A28" s="172"/>
      <c r="B28" s="173"/>
      <c r="C28" s="174"/>
      <c r="D28" s="167"/>
      <c r="E28" s="131"/>
      <c r="F28" s="131"/>
      <c r="G28" s="414"/>
    </row>
    <row r="29" spans="1:14" x14ac:dyDescent="0.2">
      <c r="A29" s="172"/>
      <c r="B29" s="173"/>
      <c r="C29" s="174"/>
      <c r="D29" s="167"/>
      <c r="E29" s="131"/>
      <c r="F29" s="131"/>
      <c r="G29" s="414"/>
    </row>
    <row r="30" spans="1:14" x14ac:dyDescent="0.2">
      <c r="A30" s="172"/>
      <c r="B30" s="173"/>
      <c r="C30" s="174"/>
      <c r="D30" s="167"/>
      <c r="E30" s="131"/>
      <c r="F30" s="131"/>
      <c r="G30" s="414"/>
    </row>
    <row r="31" spans="1:14" x14ac:dyDescent="0.2">
      <c r="A31" s="172"/>
      <c r="B31" s="173"/>
      <c r="C31" s="174"/>
      <c r="D31" s="167"/>
      <c r="E31" s="131"/>
      <c r="F31" s="131"/>
      <c r="G31" s="414"/>
    </row>
    <row r="32" spans="1:14" ht="6.75" customHeight="1" thickBot="1" x14ac:dyDescent="0.25">
      <c r="A32" s="422"/>
      <c r="B32" s="423"/>
      <c r="C32" s="424"/>
      <c r="D32" s="425"/>
      <c r="E32" s="426"/>
      <c r="F32" s="409"/>
      <c r="G32" s="410"/>
    </row>
    <row r="33" spans="1:7" x14ac:dyDescent="0.2">
      <c r="A33" s="2" t="str">
        <f>'C 1.1'!$A$85</f>
        <v xml:space="preserve">El Oferente podrá ajustar el itemizado descripto en las filas disponibles. </v>
      </c>
    </row>
    <row r="34" spans="1:7" x14ac:dyDescent="0.2">
      <c r="A34" s="2"/>
    </row>
    <row r="37" spans="1:7" ht="15.75" x14ac:dyDescent="0.2">
      <c r="C37" s="266" t="s">
        <v>517</v>
      </c>
      <c r="D37" s="12"/>
      <c r="E37" s="549" t="s">
        <v>517</v>
      </c>
      <c r="F37" s="549"/>
      <c r="G37" s="549"/>
    </row>
    <row r="38" spans="1:7" ht="15.75" x14ac:dyDescent="0.2">
      <c r="C38" s="267" t="s">
        <v>606</v>
      </c>
      <c r="D38" s="12"/>
      <c r="E38" s="550" t="s">
        <v>615</v>
      </c>
      <c r="F38" s="550"/>
      <c r="G38" s="550"/>
    </row>
    <row r="39" spans="1:7" x14ac:dyDescent="0.2">
      <c r="C39" s="75"/>
      <c r="D39" s="10"/>
      <c r="E39" s="10"/>
      <c r="F39" s="9"/>
      <c r="G39" s="9"/>
    </row>
    <row r="40" spans="1:7" x14ac:dyDescent="0.2">
      <c r="D40" s="10"/>
      <c r="E40" s="10"/>
      <c r="F40" s="9"/>
      <c r="G40" s="9"/>
    </row>
  </sheetData>
  <sheetProtection algorithmName="SHA-512" hashValue="LSwLdnGA+xqUO9oFBXlQMc0Mb1roweLTkusEX96VWo1Ki1uYkTdSvG32l2/5GZO0GsKBtSclPvZSM9hhEfrGiw==" saltValue="5TJhWVjFXt7nKLAJY7mpAQ==" spinCount="100000" sheet="1" objects="1" scenarios="1"/>
  <protectedRanges>
    <protectedRange sqref="F9:G10 F13:G13 F15:G15 F17:G17 F19:G19 F21:G21" name="Rango1_6_1"/>
    <protectedRange sqref="F32:G32" name="Rango1_6_1_15"/>
    <protectedRange sqref="K9:N21" name="Rango1"/>
    <protectedRange algorithmName="SHA-512" hashValue="2yllr3KmbrpOi6zPZtGEIHEKjusNxAsSviPCD6FGssdMHVeTAZYMB8npmRkYyujZbO0bzTqxL26qKMLH8zj3pg==" saltValue="5hcLDpxEFslR+7legJNgTg==" spinCount="100000" sqref="F11:F12 F14 F16 F18 F20 F22:G31 D7:F8" name="Datos de Carga"/>
    <protectedRange algorithmName="SHA-512" hashValue="2yllr3KmbrpOi6zPZtGEIHEKjusNxAsSviPCD6FGssdMHVeTAZYMB8npmRkYyujZbO0bzTqxL26qKMLH8zj3pg==" saltValue="5hcLDpxEFslR+7legJNgTg==" spinCount="100000" sqref="D14:E14" name="Datos de Carga_1"/>
  </protectedRanges>
  <mergeCells count="4">
    <mergeCell ref="A1:G1"/>
    <mergeCell ref="A3:G3"/>
    <mergeCell ref="E37:G37"/>
    <mergeCell ref="E38:G38"/>
  </mergeCells>
  <conditionalFormatting sqref="G7:G8">
    <cfRule type="expression" dxfId="194" priority="16">
      <formula>G7="No presenta cantidad"</formula>
    </cfRule>
    <cfRule type="cellIs" dxfId="193" priority="17" operator="lessThan">
      <formula>0</formula>
    </cfRule>
    <cfRule type="cellIs" dxfId="192" priority="18" operator="greaterThan">
      <formula>0</formula>
    </cfRule>
  </conditionalFormatting>
  <conditionalFormatting sqref="G11:G12">
    <cfRule type="expression" dxfId="191" priority="13">
      <formula>G11="No presenta cantidad"</formula>
    </cfRule>
    <cfRule type="cellIs" dxfId="190" priority="14" operator="lessThan">
      <formula>0</formula>
    </cfRule>
    <cfRule type="cellIs" dxfId="189" priority="15" operator="greaterThan">
      <formula>0</formula>
    </cfRule>
  </conditionalFormatting>
  <conditionalFormatting sqref="G14">
    <cfRule type="expression" dxfId="188" priority="10">
      <formula>G14="No presenta cantidad"</formula>
    </cfRule>
    <cfRule type="cellIs" dxfId="187" priority="11" operator="lessThan">
      <formula>0</formula>
    </cfRule>
    <cfRule type="cellIs" dxfId="186" priority="12" operator="greaterThan">
      <formula>0</formula>
    </cfRule>
  </conditionalFormatting>
  <conditionalFormatting sqref="G16">
    <cfRule type="expression" dxfId="185" priority="7">
      <formula>G16="No presenta cantidad"</formula>
    </cfRule>
    <cfRule type="cellIs" dxfId="184" priority="8" operator="lessThan">
      <formula>0</formula>
    </cfRule>
    <cfRule type="cellIs" dxfId="183" priority="9" operator="greaterThan">
      <formula>0</formula>
    </cfRule>
  </conditionalFormatting>
  <conditionalFormatting sqref="G18">
    <cfRule type="expression" dxfId="182" priority="4">
      <formula>G18="No presenta cantidad"</formula>
    </cfRule>
    <cfRule type="cellIs" dxfId="181" priority="5" operator="lessThan">
      <formula>0</formula>
    </cfRule>
    <cfRule type="cellIs" dxfId="180" priority="6" operator="greaterThan">
      <formula>0</formula>
    </cfRule>
  </conditionalFormatting>
  <conditionalFormatting sqref="G20">
    <cfRule type="expression" dxfId="179" priority="1">
      <formula>G20="No presenta cantidad"</formula>
    </cfRule>
    <cfRule type="cellIs" dxfId="178" priority="2" operator="lessThan">
      <formula>0</formula>
    </cfRule>
    <cfRule type="cellIs" dxfId="177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91" fitToHeight="0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G49"/>
  <sheetViews>
    <sheetView view="pageBreakPreview" topLeftCell="A5" zoomScale="60" zoomScaleNormal="100" workbookViewId="0">
      <selection activeCell="G6" sqref="G6"/>
    </sheetView>
  </sheetViews>
  <sheetFormatPr baseColWidth="10" defaultColWidth="11.42578125" defaultRowHeight="15.75" x14ac:dyDescent="0.25"/>
  <cols>
    <col min="1" max="1" width="4.28515625" style="12" customWidth="1"/>
    <col min="2" max="2" width="5.7109375" style="12" customWidth="1"/>
    <col min="3" max="3" width="72.28515625" style="35" customWidth="1"/>
    <col min="4" max="4" width="7.42578125" style="13" customWidth="1"/>
    <col min="5" max="5" width="17.85546875" style="12" customWidth="1"/>
    <col min="6" max="6" width="20.28515625" style="11" customWidth="1"/>
    <col min="7" max="7" width="27.7109375" style="11" customWidth="1"/>
    <col min="8" max="234" width="11.42578125" style="11"/>
    <col min="235" max="236" width="5.7109375" style="11" customWidth="1"/>
    <col min="237" max="237" width="118.140625" style="11" customWidth="1"/>
    <col min="238" max="239" width="6.7109375" style="11" customWidth="1"/>
    <col min="240" max="243" width="15.7109375" style="11" customWidth="1"/>
    <col min="244" max="490" width="11.42578125" style="11"/>
    <col min="491" max="492" width="5.7109375" style="11" customWidth="1"/>
    <col min="493" max="493" width="118.140625" style="11" customWidth="1"/>
    <col min="494" max="495" width="6.7109375" style="11" customWidth="1"/>
    <col min="496" max="499" width="15.7109375" style="11" customWidth="1"/>
    <col min="500" max="746" width="11.42578125" style="11"/>
    <col min="747" max="748" width="5.7109375" style="11" customWidth="1"/>
    <col min="749" max="749" width="118.140625" style="11" customWidth="1"/>
    <col min="750" max="751" width="6.7109375" style="11" customWidth="1"/>
    <col min="752" max="755" width="15.7109375" style="11" customWidth="1"/>
    <col min="756" max="1002" width="11.42578125" style="11"/>
    <col min="1003" max="1004" width="5.7109375" style="11" customWidth="1"/>
    <col min="1005" max="1005" width="118.140625" style="11" customWidth="1"/>
    <col min="1006" max="1007" width="6.7109375" style="11" customWidth="1"/>
    <col min="1008" max="1011" width="15.7109375" style="11" customWidth="1"/>
    <col min="1012" max="1258" width="11.42578125" style="11"/>
    <col min="1259" max="1260" width="5.7109375" style="11" customWidth="1"/>
    <col min="1261" max="1261" width="118.140625" style="11" customWidth="1"/>
    <col min="1262" max="1263" width="6.7109375" style="11" customWidth="1"/>
    <col min="1264" max="1267" width="15.7109375" style="11" customWidth="1"/>
    <col min="1268" max="1514" width="11.42578125" style="11"/>
    <col min="1515" max="1516" width="5.7109375" style="11" customWidth="1"/>
    <col min="1517" max="1517" width="118.140625" style="11" customWidth="1"/>
    <col min="1518" max="1519" width="6.7109375" style="11" customWidth="1"/>
    <col min="1520" max="1523" width="15.7109375" style="11" customWidth="1"/>
    <col min="1524" max="1770" width="11.42578125" style="11"/>
    <col min="1771" max="1772" width="5.7109375" style="11" customWidth="1"/>
    <col min="1773" max="1773" width="118.140625" style="11" customWidth="1"/>
    <col min="1774" max="1775" width="6.7109375" style="11" customWidth="1"/>
    <col min="1776" max="1779" width="15.7109375" style="11" customWidth="1"/>
    <col min="1780" max="2026" width="11.42578125" style="11"/>
    <col min="2027" max="2028" width="5.7109375" style="11" customWidth="1"/>
    <col min="2029" max="2029" width="118.140625" style="11" customWidth="1"/>
    <col min="2030" max="2031" width="6.7109375" style="11" customWidth="1"/>
    <col min="2032" max="2035" width="15.7109375" style="11" customWidth="1"/>
    <col min="2036" max="2282" width="11.42578125" style="11"/>
    <col min="2283" max="2284" width="5.7109375" style="11" customWidth="1"/>
    <col min="2285" max="2285" width="118.140625" style="11" customWidth="1"/>
    <col min="2286" max="2287" width="6.7109375" style="11" customWidth="1"/>
    <col min="2288" max="2291" width="15.7109375" style="11" customWidth="1"/>
    <col min="2292" max="2538" width="11.42578125" style="11"/>
    <col min="2539" max="2540" width="5.7109375" style="11" customWidth="1"/>
    <col min="2541" max="2541" width="118.140625" style="11" customWidth="1"/>
    <col min="2542" max="2543" width="6.7109375" style="11" customWidth="1"/>
    <col min="2544" max="2547" width="15.7109375" style="11" customWidth="1"/>
    <col min="2548" max="2794" width="11.42578125" style="11"/>
    <col min="2795" max="2796" width="5.7109375" style="11" customWidth="1"/>
    <col min="2797" max="2797" width="118.140625" style="11" customWidth="1"/>
    <col min="2798" max="2799" width="6.7109375" style="11" customWidth="1"/>
    <col min="2800" max="2803" width="15.7109375" style="11" customWidth="1"/>
    <col min="2804" max="3050" width="11.42578125" style="11"/>
    <col min="3051" max="3052" width="5.7109375" style="11" customWidth="1"/>
    <col min="3053" max="3053" width="118.140625" style="11" customWidth="1"/>
    <col min="3054" max="3055" width="6.7109375" style="11" customWidth="1"/>
    <col min="3056" max="3059" width="15.7109375" style="11" customWidth="1"/>
    <col min="3060" max="3306" width="11.42578125" style="11"/>
    <col min="3307" max="3308" width="5.7109375" style="11" customWidth="1"/>
    <col min="3309" max="3309" width="118.140625" style="11" customWidth="1"/>
    <col min="3310" max="3311" width="6.7109375" style="11" customWidth="1"/>
    <col min="3312" max="3315" width="15.7109375" style="11" customWidth="1"/>
    <col min="3316" max="3562" width="11.42578125" style="11"/>
    <col min="3563" max="3564" width="5.7109375" style="11" customWidth="1"/>
    <col min="3565" max="3565" width="118.140625" style="11" customWidth="1"/>
    <col min="3566" max="3567" width="6.7109375" style="11" customWidth="1"/>
    <col min="3568" max="3571" width="15.7109375" style="11" customWidth="1"/>
    <col min="3572" max="3818" width="11.42578125" style="11"/>
    <col min="3819" max="3820" width="5.7109375" style="11" customWidth="1"/>
    <col min="3821" max="3821" width="118.140625" style="11" customWidth="1"/>
    <col min="3822" max="3823" width="6.7109375" style="11" customWidth="1"/>
    <col min="3824" max="3827" width="15.7109375" style="11" customWidth="1"/>
    <col min="3828" max="4074" width="11.42578125" style="11"/>
    <col min="4075" max="4076" width="5.7109375" style="11" customWidth="1"/>
    <col min="4077" max="4077" width="118.140625" style="11" customWidth="1"/>
    <col min="4078" max="4079" width="6.7109375" style="11" customWidth="1"/>
    <col min="4080" max="4083" width="15.7109375" style="11" customWidth="1"/>
    <col min="4084" max="4330" width="11.42578125" style="11"/>
    <col min="4331" max="4332" width="5.7109375" style="11" customWidth="1"/>
    <col min="4333" max="4333" width="118.140625" style="11" customWidth="1"/>
    <col min="4334" max="4335" width="6.7109375" style="11" customWidth="1"/>
    <col min="4336" max="4339" width="15.7109375" style="11" customWidth="1"/>
    <col min="4340" max="4586" width="11.42578125" style="11"/>
    <col min="4587" max="4588" width="5.7109375" style="11" customWidth="1"/>
    <col min="4589" max="4589" width="118.140625" style="11" customWidth="1"/>
    <col min="4590" max="4591" width="6.7109375" style="11" customWidth="1"/>
    <col min="4592" max="4595" width="15.7109375" style="11" customWidth="1"/>
    <col min="4596" max="4842" width="11.42578125" style="11"/>
    <col min="4843" max="4844" width="5.7109375" style="11" customWidth="1"/>
    <col min="4845" max="4845" width="118.140625" style="11" customWidth="1"/>
    <col min="4846" max="4847" width="6.7109375" style="11" customWidth="1"/>
    <col min="4848" max="4851" width="15.7109375" style="11" customWidth="1"/>
    <col min="4852" max="5098" width="11.42578125" style="11"/>
    <col min="5099" max="5100" width="5.7109375" style="11" customWidth="1"/>
    <col min="5101" max="5101" width="118.140625" style="11" customWidth="1"/>
    <col min="5102" max="5103" width="6.7109375" style="11" customWidth="1"/>
    <col min="5104" max="5107" width="15.7109375" style="11" customWidth="1"/>
    <col min="5108" max="5354" width="11.42578125" style="11"/>
    <col min="5355" max="5356" width="5.7109375" style="11" customWidth="1"/>
    <col min="5357" max="5357" width="118.140625" style="11" customWidth="1"/>
    <col min="5358" max="5359" width="6.7109375" style="11" customWidth="1"/>
    <col min="5360" max="5363" width="15.7109375" style="11" customWidth="1"/>
    <col min="5364" max="5610" width="11.42578125" style="11"/>
    <col min="5611" max="5612" width="5.7109375" style="11" customWidth="1"/>
    <col min="5613" max="5613" width="118.140625" style="11" customWidth="1"/>
    <col min="5614" max="5615" width="6.7109375" style="11" customWidth="1"/>
    <col min="5616" max="5619" width="15.7109375" style="11" customWidth="1"/>
    <col min="5620" max="5866" width="11.42578125" style="11"/>
    <col min="5867" max="5868" width="5.7109375" style="11" customWidth="1"/>
    <col min="5869" max="5869" width="118.140625" style="11" customWidth="1"/>
    <col min="5870" max="5871" width="6.7109375" style="11" customWidth="1"/>
    <col min="5872" max="5875" width="15.7109375" style="11" customWidth="1"/>
    <col min="5876" max="6122" width="11.42578125" style="11"/>
    <col min="6123" max="6124" width="5.7109375" style="11" customWidth="1"/>
    <col min="6125" max="6125" width="118.140625" style="11" customWidth="1"/>
    <col min="6126" max="6127" width="6.7109375" style="11" customWidth="1"/>
    <col min="6128" max="6131" width="15.7109375" style="11" customWidth="1"/>
    <col min="6132" max="6378" width="11.42578125" style="11"/>
    <col min="6379" max="6380" width="5.7109375" style="11" customWidth="1"/>
    <col min="6381" max="6381" width="118.140625" style="11" customWidth="1"/>
    <col min="6382" max="6383" width="6.7109375" style="11" customWidth="1"/>
    <col min="6384" max="6387" width="15.7109375" style="11" customWidth="1"/>
    <col min="6388" max="6634" width="11.42578125" style="11"/>
    <col min="6635" max="6636" width="5.7109375" style="11" customWidth="1"/>
    <col min="6637" max="6637" width="118.140625" style="11" customWidth="1"/>
    <col min="6638" max="6639" width="6.7109375" style="11" customWidth="1"/>
    <col min="6640" max="6643" width="15.7109375" style="11" customWidth="1"/>
    <col min="6644" max="6890" width="11.42578125" style="11"/>
    <col min="6891" max="6892" width="5.7109375" style="11" customWidth="1"/>
    <col min="6893" max="6893" width="118.140625" style="11" customWidth="1"/>
    <col min="6894" max="6895" width="6.7109375" style="11" customWidth="1"/>
    <col min="6896" max="6899" width="15.7109375" style="11" customWidth="1"/>
    <col min="6900" max="7146" width="11.42578125" style="11"/>
    <col min="7147" max="7148" width="5.7109375" style="11" customWidth="1"/>
    <col min="7149" max="7149" width="118.140625" style="11" customWidth="1"/>
    <col min="7150" max="7151" width="6.7109375" style="11" customWidth="1"/>
    <col min="7152" max="7155" width="15.7109375" style="11" customWidth="1"/>
    <col min="7156" max="7402" width="11.42578125" style="11"/>
    <col min="7403" max="7404" width="5.7109375" style="11" customWidth="1"/>
    <col min="7405" max="7405" width="118.140625" style="11" customWidth="1"/>
    <col min="7406" max="7407" width="6.7109375" style="11" customWidth="1"/>
    <col min="7408" max="7411" width="15.7109375" style="11" customWidth="1"/>
    <col min="7412" max="7658" width="11.42578125" style="11"/>
    <col min="7659" max="7660" width="5.7109375" style="11" customWidth="1"/>
    <col min="7661" max="7661" width="118.140625" style="11" customWidth="1"/>
    <col min="7662" max="7663" width="6.7109375" style="11" customWidth="1"/>
    <col min="7664" max="7667" width="15.7109375" style="11" customWidth="1"/>
    <col min="7668" max="7914" width="11.42578125" style="11"/>
    <col min="7915" max="7916" width="5.7109375" style="11" customWidth="1"/>
    <col min="7917" max="7917" width="118.140625" style="11" customWidth="1"/>
    <col min="7918" max="7919" width="6.7109375" style="11" customWidth="1"/>
    <col min="7920" max="7923" width="15.7109375" style="11" customWidth="1"/>
    <col min="7924" max="8170" width="11.42578125" style="11"/>
    <col min="8171" max="8172" width="5.7109375" style="11" customWidth="1"/>
    <col min="8173" max="8173" width="118.140625" style="11" customWidth="1"/>
    <col min="8174" max="8175" width="6.7109375" style="11" customWidth="1"/>
    <col min="8176" max="8179" width="15.7109375" style="11" customWidth="1"/>
    <col min="8180" max="8426" width="11.42578125" style="11"/>
    <col min="8427" max="8428" width="5.7109375" style="11" customWidth="1"/>
    <col min="8429" max="8429" width="118.140625" style="11" customWidth="1"/>
    <col min="8430" max="8431" width="6.7109375" style="11" customWidth="1"/>
    <col min="8432" max="8435" width="15.7109375" style="11" customWidth="1"/>
    <col min="8436" max="8682" width="11.42578125" style="11"/>
    <col min="8683" max="8684" width="5.7109375" style="11" customWidth="1"/>
    <col min="8685" max="8685" width="118.140625" style="11" customWidth="1"/>
    <col min="8686" max="8687" width="6.7109375" style="11" customWidth="1"/>
    <col min="8688" max="8691" width="15.7109375" style="11" customWidth="1"/>
    <col min="8692" max="8938" width="11.42578125" style="11"/>
    <col min="8939" max="8940" width="5.7109375" style="11" customWidth="1"/>
    <col min="8941" max="8941" width="118.140625" style="11" customWidth="1"/>
    <col min="8942" max="8943" width="6.7109375" style="11" customWidth="1"/>
    <col min="8944" max="8947" width="15.7109375" style="11" customWidth="1"/>
    <col min="8948" max="9194" width="11.42578125" style="11"/>
    <col min="9195" max="9196" width="5.7109375" style="11" customWidth="1"/>
    <col min="9197" max="9197" width="118.140625" style="11" customWidth="1"/>
    <col min="9198" max="9199" width="6.7109375" style="11" customWidth="1"/>
    <col min="9200" max="9203" width="15.7109375" style="11" customWidth="1"/>
    <col min="9204" max="9450" width="11.42578125" style="11"/>
    <col min="9451" max="9452" width="5.7109375" style="11" customWidth="1"/>
    <col min="9453" max="9453" width="118.140625" style="11" customWidth="1"/>
    <col min="9454" max="9455" width="6.7109375" style="11" customWidth="1"/>
    <col min="9456" max="9459" width="15.7109375" style="11" customWidth="1"/>
    <col min="9460" max="9706" width="11.42578125" style="11"/>
    <col min="9707" max="9708" width="5.7109375" style="11" customWidth="1"/>
    <col min="9709" max="9709" width="118.140625" style="11" customWidth="1"/>
    <col min="9710" max="9711" width="6.7109375" style="11" customWidth="1"/>
    <col min="9712" max="9715" width="15.7109375" style="11" customWidth="1"/>
    <col min="9716" max="9962" width="11.42578125" style="11"/>
    <col min="9963" max="9964" width="5.7109375" style="11" customWidth="1"/>
    <col min="9965" max="9965" width="118.140625" style="11" customWidth="1"/>
    <col min="9966" max="9967" width="6.7109375" style="11" customWidth="1"/>
    <col min="9968" max="9971" width="15.7109375" style="11" customWidth="1"/>
    <col min="9972" max="10218" width="11.42578125" style="11"/>
    <col min="10219" max="10220" width="5.7109375" style="11" customWidth="1"/>
    <col min="10221" max="10221" width="118.140625" style="11" customWidth="1"/>
    <col min="10222" max="10223" width="6.7109375" style="11" customWidth="1"/>
    <col min="10224" max="10227" width="15.7109375" style="11" customWidth="1"/>
    <col min="10228" max="10474" width="11.42578125" style="11"/>
    <col min="10475" max="10476" width="5.7109375" style="11" customWidth="1"/>
    <col min="10477" max="10477" width="118.140625" style="11" customWidth="1"/>
    <col min="10478" max="10479" width="6.7109375" style="11" customWidth="1"/>
    <col min="10480" max="10483" width="15.7109375" style="11" customWidth="1"/>
    <col min="10484" max="10730" width="11.42578125" style="11"/>
    <col min="10731" max="10732" width="5.7109375" style="11" customWidth="1"/>
    <col min="10733" max="10733" width="118.140625" style="11" customWidth="1"/>
    <col min="10734" max="10735" width="6.7109375" style="11" customWidth="1"/>
    <col min="10736" max="10739" width="15.7109375" style="11" customWidth="1"/>
    <col min="10740" max="10986" width="11.42578125" style="11"/>
    <col min="10987" max="10988" width="5.7109375" style="11" customWidth="1"/>
    <col min="10989" max="10989" width="118.140625" style="11" customWidth="1"/>
    <col min="10990" max="10991" width="6.7109375" style="11" customWidth="1"/>
    <col min="10992" max="10995" width="15.7109375" style="11" customWidth="1"/>
    <col min="10996" max="11242" width="11.42578125" style="11"/>
    <col min="11243" max="11244" width="5.7109375" style="11" customWidth="1"/>
    <col min="11245" max="11245" width="118.140625" style="11" customWidth="1"/>
    <col min="11246" max="11247" width="6.7109375" style="11" customWidth="1"/>
    <col min="11248" max="11251" width="15.7109375" style="11" customWidth="1"/>
    <col min="11252" max="11498" width="11.42578125" style="11"/>
    <col min="11499" max="11500" width="5.7109375" style="11" customWidth="1"/>
    <col min="11501" max="11501" width="118.140625" style="11" customWidth="1"/>
    <col min="11502" max="11503" width="6.7109375" style="11" customWidth="1"/>
    <col min="11504" max="11507" width="15.7109375" style="11" customWidth="1"/>
    <col min="11508" max="11754" width="11.42578125" style="11"/>
    <col min="11755" max="11756" width="5.7109375" style="11" customWidth="1"/>
    <col min="11757" max="11757" width="118.140625" style="11" customWidth="1"/>
    <col min="11758" max="11759" width="6.7109375" style="11" customWidth="1"/>
    <col min="11760" max="11763" width="15.7109375" style="11" customWidth="1"/>
    <col min="11764" max="12010" width="11.42578125" style="11"/>
    <col min="12011" max="12012" width="5.7109375" style="11" customWidth="1"/>
    <col min="12013" max="12013" width="118.140625" style="11" customWidth="1"/>
    <col min="12014" max="12015" width="6.7109375" style="11" customWidth="1"/>
    <col min="12016" max="12019" width="15.7109375" style="11" customWidth="1"/>
    <col min="12020" max="12266" width="11.42578125" style="11"/>
    <col min="12267" max="12268" width="5.7109375" style="11" customWidth="1"/>
    <col min="12269" max="12269" width="118.140625" style="11" customWidth="1"/>
    <col min="12270" max="12271" width="6.7109375" style="11" customWidth="1"/>
    <col min="12272" max="12275" width="15.7109375" style="11" customWidth="1"/>
    <col min="12276" max="12522" width="11.42578125" style="11"/>
    <col min="12523" max="12524" width="5.7109375" style="11" customWidth="1"/>
    <col min="12525" max="12525" width="118.140625" style="11" customWidth="1"/>
    <col min="12526" max="12527" width="6.7109375" style="11" customWidth="1"/>
    <col min="12528" max="12531" width="15.7109375" style="11" customWidth="1"/>
    <col min="12532" max="12778" width="11.42578125" style="11"/>
    <col min="12779" max="12780" width="5.7109375" style="11" customWidth="1"/>
    <col min="12781" max="12781" width="118.140625" style="11" customWidth="1"/>
    <col min="12782" max="12783" width="6.7109375" style="11" customWidth="1"/>
    <col min="12784" max="12787" width="15.7109375" style="11" customWidth="1"/>
    <col min="12788" max="13034" width="11.42578125" style="11"/>
    <col min="13035" max="13036" width="5.7109375" style="11" customWidth="1"/>
    <col min="13037" max="13037" width="118.140625" style="11" customWidth="1"/>
    <col min="13038" max="13039" width="6.7109375" style="11" customWidth="1"/>
    <col min="13040" max="13043" width="15.7109375" style="11" customWidth="1"/>
    <col min="13044" max="13290" width="11.42578125" style="11"/>
    <col min="13291" max="13292" width="5.7109375" style="11" customWidth="1"/>
    <col min="13293" max="13293" width="118.140625" style="11" customWidth="1"/>
    <col min="13294" max="13295" width="6.7109375" style="11" customWidth="1"/>
    <col min="13296" max="13299" width="15.7109375" style="11" customWidth="1"/>
    <col min="13300" max="13546" width="11.42578125" style="11"/>
    <col min="13547" max="13548" width="5.7109375" style="11" customWidth="1"/>
    <col min="13549" max="13549" width="118.140625" style="11" customWidth="1"/>
    <col min="13550" max="13551" width="6.7109375" style="11" customWidth="1"/>
    <col min="13552" max="13555" width="15.7109375" style="11" customWidth="1"/>
    <col min="13556" max="13802" width="11.42578125" style="11"/>
    <col min="13803" max="13804" width="5.7109375" style="11" customWidth="1"/>
    <col min="13805" max="13805" width="118.140625" style="11" customWidth="1"/>
    <col min="13806" max="13807" width="6.7109375" style="11" customWidth="1"/>
    <col min="13808" max="13811" width="15.7109375" style="11" customWidth="1"/>
    <col min="13812" max="14058" width="11.42578125" style="11"/>
    <col min="14059" max="14060" width="5.7109375" style="11" customWidth="1"/>
    <col min="14061" max="14061" width="118.140625" style="11" customWidth="1"/>
    <col min="14062" max="14063" width="6.7109375" style="11" customWidth="1"/>
    <col min="14064" max="14067" width="15.7109375" style="11" customWidth="1"/>
    <col min="14068" max="14314" width="11.42578125" style="11"/>
    <col min="14315" max="14316" width="5.7109375" style="11" customWidth="1"/>
    <col min="14317" max="14317" width="118.140625" style="11" customWidth="1"/>
    <col min="14318" max="14319" width="6.7109375" style="11" customWidth="1"/>
    <col min="14320" max="14323" width="15.7109375" style="11" customWidth="1"/>
    <col min="14324" max="14570" width="11.42578125" style="11"/>
    <col min="14571" max="14572" width="5.7109375" style="11" customWidth="1"/>
    <col min="14573" max="14573" width="118.140625" style="11" customWidth="1"/>
    <col min="14574" max="14575" width="6.7109375" style="11" customWidth="1"/>
    <col min="14576" max="14579" width="15.7109375" style="11" customWidth="1"/>
    <col min="14580" max="14826" width="11.42578125" style="11"/>
    <col min="14827" max="14828" width="5.7109375" style="11" customWidth="1"/>
    <col min="14829" max="14829" width="118.140625" style="11" customWidth="1"/>
    <col min="14830" max="14831" width="6.7109375" style="11" customWidth="1"/>
    <col min="14832" max="14835" width="15.7109375" style="11" customWidth="1"/>
    <col min="14836" max="15082" width="11.42578125" style="11"/>
    <col min="15083" max="15084" width="5.7109375" style="11" customWidth="1"/>
    <col min="15085" max="15085" width="118.140625" style="11" customWidth="1"/>
    <col min="15086" max="15087" width="6.7109375" style="11" customWidth="1"/>
    <col min="15088" max="15091" width="15.7109375" style="11" customWidth="1"/>
    <col min="15092" max="15338" width="11.42578125" style="11"/>
    <col min="15339" max="15340" width="5.7109375" style="11" customWidth="1"/>
    <col min="15341" max="15341" width="118.140625" style="11" customWidth="1"/>
    <col min="15342" max="15343" width="6.7109375" style="11" customWidth="1"/>
    <col min="15344" max="15347" width="15.7109375" style="11" customWidth="1"/>
    <col min="15348" max="15594" width="11.42578125" style="11"/>
    <col min="15595" max="15596" width="5.7109375" style="11" customWidth="1"/>
    <col min="15597" max="15597" width="118.140625" style="11" customWidth="1"/>
    <col min="15598" max="15599" width="6.7109375" style="11" customWidth="1"/>
    <col min="15600" max="15603" width="15.7109375" style="11" customWidth="1"/>
    <col min="15604" max="15850" width="11.42578125" style="11"/>
    <col min="15851" max="15852" width="5.7109375" style="11" customWidth="1"/>
    <col min="15853" max="15853" width="118.140625" style="11" customWidth="1"/>
    <col min="15854" max="15855" width="6.7109375" style="11" customWidth="1"/>
    <col min="15856" max="15859" width="15.7109375" style="11" customWidth="1"/>
    <col min="15860" max="16106" width="11.42578125" style="11"/>
    <col min="16107" max="16108" width="5.7109375" style="11" customWidth="1"/>
    <col min="16109" max="16109" width="118.140625" style="11" customWidth="1"/>
    <col min="16110" max="16111" width="6.7109375" style="11" customWidth="1"/>
    <col min="16112" max="16115" width="15.7109375" style="11" customWidth="1"/>
    <col min="16116" max="16373" width="11.42578125" style="11"/>
    <col min="16374" max="16384" width="10.85546875" style="11" customWidth="1"/>
  </cols>
  <sheetData>
    <row r="1" spans="1:7" ht="69" customHeight="1" thickBot="1" x14ac:dyDescent="0.3">
      <c r="A1" s="588" t="str">
        <f>+CARÁTULA!B16</f>
        <v>PROYECTO: 
MEJORAMIENTO DE LA RED DE AT (132 KV) 
DE LA PROVINCIA DE MENDOZA 
DEPARTAMENTOS DE SAN RAFAEL Y GENERAL ALVEAR</v>
      </c>
      <c r="B1" s="589"/>
      <c r="C1" s="589"/>
      <c r="D1" s="589"/>
      <c r="E1" s="589"/>
      <c r="F1" s="589"/>
      <c r="G1" s="589"/>
    </row>
    <row r="2" spans="1:7" ht="5.0999999999999996" customHeight="1" thickBot="1" x14ac:dyDescent="0.3"/>
    <row r="3" spans="1:7" ht="22.9" customHeight="1" thickBot="1" x14ac:dyDescent="0.3">
      <c r="A3" s="591" t="str">
        <f>+INDICE!C14</f>
        <v>C-3.1 Provisiones principales Ampliación ET Gral. Alvear</v>
      </c>
      <c r="B3" s="592"/>
      <c r="C3" s="592"/>
      <c r="D3" s="592"/>
      <c r="E3" s="592"/>
      <c r="F3" s="592"/>
      <c r="G3" s="592"/>
    </row>
    <row r="4" spans="1:7" ht="5.0999999999999996" customHeight="1" thickBot="1" x14ac:dyDescent="0.3"/>
    <row r="5" spans="1:7" ht="75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7" s="30" customFormat="1" ht="25.5" customHeight="1" x14ac:dyDescent="0.25">
      <c r="A6" s="428">
        <v>1</v>
      </c>
      <c r="B6" s="306"/>
      <c r="C6" s="429" t="s">
        <v>573</v>
      </c>
      <c r="D6" s="430" t="s">
        <v>22</v>
      </c>
      <c r="E6" s="175">
        <v>1</v>
      </c>
      <c r="F6" s="95"/>
      <c r="G6" s="240" t="str">
        <f>IF(F6="", "No presenta cantidad",F6-E6)</f>
        <v>No presenta cantidad</v>
      </c>
    </row>
    <row r="7" spans="1:7" s="14" customFormat="1" ht="5.0999999999999996" customHeight="1" x14ac:dyDescent="0.25">
      <c r="A7" s="24"/>
      <c r="B7" s="42"/>
      <c r="C7" s="431"/>
      <c r="D7" s="36"/>
      <c r="E7" s="175"/>
      <c r="F7" s="95"/>
      <c r="G7" s="432"/>
    </row>
    <row r="8" spans="1:7" s="30" customFormat="1" ht="15" x14ac:dyDescent="0.25">
      <c r="A8" s="428">
        <v>2</v>
      </c>
      <c r="B8" s="433"/>
      <c r="C8" s="434" t="s">
        <v>486</v>
      </c>
      <c r="D8" s="435"/>
      <c r="E8" s="436"/>
      <c r="F8" s="449"/>
      <c r="G8" s="240" t="str">
        <f>IF(F8="", "No presenta cantidad",F8-E8)</f>
        <v>No presenta cantidad</v>
      </c>
    </row>
    <row r="9" spans="1:7" s="14" customFormat="1" ht="25.5" x14ac:dyDescent="0.25">
      <c r="A9" s="24"/>
      <c r="B9" s="42" t="s">
        <v>21</v>
      </c>
      <c r="C9" s="437" t="s">
        <v>488</v>
      </c>
      <c r="D9" s="430" t="s">
        <v>22</v>
      </c>
      <c r="E9" s="438">
        <v>2</v>
      </c>
      <c r="F9" s="450"/>
      <c r="G9" s="240" t="str">
        <f>IF(F9="", "No presenta cantidad",F9-E9)</f>
        <v>No presenta cantidad</v>
      </c>
    </row>
    <row r="10" spans="1:7" s="14" customFormat="1" ht="25.5" x14ac:dyDescent="0.25">
      <c r="A10" s="24"/>
      <c r="B10" s="42" t="s">
        <v>23</v>
      </c>
      <c r="C10" s="437" t="s">
        <v>489</v>
      </c>
      <c r="D10" s="430" t="s">
        <v>22</v>
      </c>
      <c r="E10" s="438">
        <v>1</v>
      </c>
      <c r="F10" s="450"/>
      <c r="G10" s="240" t="str">
        <f>IF(F10="", "No presenta cantidad",F10-E10)</f>
        <v>No presenta cantidad</v>
      </c>
    </row>
    <row r="11" spans="1:7" s="14" customFormat="1" ht="25.5" x14ac:dyDescent="0.25">
      <c r="A11" s="24"/>
      <c r="B11" s="42" t="s">
        <v>24</v>
      </c>
      <c r="C11" s="437" t="s">
        <v>490</v>
      </c>
      <c r="D11" s="430" t="s">
        <v>22</v>
      </c>
      <c r="E11" s="438">
        <v>2</v>
      </c>
      <c r="F11" s="450"/>
      <c r="G11" s="240" t="str">
        <f>IF(F11="", "No presenta cantidad",F11-E11)</f>
        <v>No presenta cantidad</v>
      </c>
    </row>
    <row r="12" spans="1:7" s="14" customFormat="1" ht="25.5" x14ac:dyDescent="0.25">
      <c r="A12" s="24"/>
      <c r="B12" s="42" t="s">
        <v>25</v>
      </c>
      <c r="C12" s="437" t="s">
        <v>491</v>
      </c>
      <c r="D12" s="430" t="s">
        <v>22</v>
      </c>
      <c r="E12" s="438">
        <v>2</v>
      </c>
      <c r="F12" s="450"/>
      <c r="G12" s="240" t="str">
        <f>IF(F12="", "No presenta cantidad",F12-E12)</f>
        <v>No presenta cantidad</v>
      </c>
    </row>
    <row r="13" spans="1:7" s="14" customFormat="1" ht="5.0999999999999996" customHeight="1" x14ac:dyDescent="0.25">
      <c r="A13" s="24"/>
      <c r="B13" s="42"/>
      <c r="C13" s="437"/>
      <c r="D13" s="430"/>
      <c r="E13" s="438"/>
      <c r="F13" s="450"/>
      <c r="G13" s="432"/>
    </row>
    <row r="14" spans="1:7" s="30" customFormat="1" ht="15" x14ac:dyDescent="0.25">
      <c r="A14" s="428">
        <v>3</v>
      </c>
      <c r="B14" s="433"/>
      <c r="C14" s="439" t="s">
        <v>487</v>
      </c>
      <c r="D14" s="324"/>
      <c r="E14" s="440"/>
      <c r="F14" s="451"/>
      <c r="G14" s="441"/>
    </row>
    <row r="15" spans="1:7" s="14" customFormat="1" ht="25.5" x14ac:dyDescent="0.25">
      <c r="A15" s="24"/>
      <c r="B15" s="42" t="s">
        <v>100</v>
      </c>
      <c r="C15" s="442" t="s">
        <v>492</v>
      </c>
      <c r="D15" s="430" t="s">
        <v>22</v>
      </c>
      <c r="E15" s="176">
        <v>6</v>
      </c>
      <c r="F15" s="97"/>
      <c r="G15" s="240" t="str">
        <f>IF(F15="", "No presenta cantidad",F15-E15)</f>
        <v>No presenta cantidad</v>
      </c>
    </row>
    <row r="16" spans="1:7" s="14" customFormat="1" ht="25.5" x14ac:dyDescent="0.25">
      <c r="A16" s="24"/>
      <c r="B16" s="42" t="s">
        <v>102</v>
      </c>
      <c r="C16" s="431" t="s">
        <v>493</v>
      </c>
      <c r="D16" s="430" t="s">
        <v>22</v>
      </c>
      <c r="E16" s="176">
        <v>6</v>
      </c>
      <c r="F16" s="97"/>
      <c r="G16" s="240" t="str">
        <f t="shared" ref="G16:G17" si="0">IF(F16="", "No presenta cantidad",F16-E16)</f>
        <v>No presenta cantidad</v>
      </c>
    </row>
    <row r="17" spans="1:7" s="14" customFormat="1" ht="25.5" x14ac:dyDescent="0.25">
      <c r="A17" s="24"/>
      <c r="B17" s="42" t="s">
        <v>156</v>
      </c>
      <c r="C17" s="442" t="s">
        <v>495</v>
      </c>
      <c r="D17" s="430" t="s">
        <v>22</v>
      </c>
      <c r="E17" s="176">
        <v>3</v>
      </c>
      <c r="F17" s="97"/>
      <c r="G17" s="240" t="str">
        <f t="shared" si="0"/>
        <v>No presenta cantidad</v>
      </c>
    </row>
    <row r="18" spans="1:7" s="14" customFormat="1" ht="5.0999999999999996" customHeight="1" x14ac:dyDescent="0.25">
      <c r="A18" s="24"/>
      <c r="B18" s="42"/>
      <c r="C18" s="442"/>
      <c r="D18" s="20"/>
      <c r="E18" s="176"/>
      <c r="F18" s="97"/>
      <c r="G18" s="385"/>
    </row>
    <row r="19" spans="1:7" s="30" customFormat="1" ht="15" x14ac:dyDescent="0.25">
      <c r="A19" s="428">
        <v>4</v>
      </c>
      <c r="B19" s="433"/>
      <c r="C19" s="443" t="s">
        <v>574</v>
      </c>
      <c r="D19" s="430" t="s">
        <v>22</v>
      </c>
      <c r="E19" s="176">
        <v>3</v>
      </c>
      <c r="F19" s="97"/>
      <c r="G19" s="240" t="str">
        <f>IF(F19="", "No presenta cantidad",F19-E19)</f>
        <v>No presenta cantidad</v>
      </c>
    </row>
    <row r="20" spans="1:7" s="14" customFormat="1" ht="4.5" customHeight="1" x14ac:dyDescent="0.25">
      <c r="A20" s="258"/>
      <c r="B20" s="28"/>
      <c r="C20" s="27"/>
      <c r="D20" s="15"/>
      <c r="E20" s="177"/>
      <c r="F20" s="92"/>
      <c r="G20" s="385"/>
    </row>
    <row r="21" spans="1:7" s="14" customFormat="1" ht="15" customHeight="1" x14ac:dyDescent="0.25">
      <c r="A21" s="428">
        <v>5</v>
      </c>
      <c r="B21" s="28"/>
      <c r="C21" s="27" t="s">
        <v>38</v>
      </c>
      <c r="D21" s="20"/>
      <c r="E21" s="176"/>
      <c r="F21" s="97"/>
      <c r="G21" s="240" t="str">
        <f t="shared" ref="G21:G27" si="1">IF(F21="", "No presenta cantidad",F21-E21)</f>
        <v>No presenta cantidad</v>
      </c>
    </row>
    <row r="22" spans="1:7" s="14" customFormat="1" ht="15" x14ac:dyDescent="0.25">
      <c r="A22" s="24"/>
      <c r="B22" s="42" t="s">
        <v>50</v>
      </c>
      <c r="C22" s="431" t="s">
        <v>494</v>
      </c>
      <c r="D22" s="20" t="s">
        <v>33</v>
      </c>
      <c r="E22" s="176">
        <v>2</v>
      </c>
      <c r="F22" s="97"/>
      <c r="G22" s="240" t="str">
        <f t="shared" si="1"/>
        <v>No presenta cantidad</v>
      </c>
    </row>
    <row r="23" spans="1:7" s="14" customFormat="1" ht="15" x14ac:dyDescent="0.25">
      <c r="A23" s="24"/>
      <c r="B23" s="42" t="s">
        <v>52</v>
      </c>
      <c r="C23" s="431" t="s">
        <v>338</v>
      </c>
      <c r="D23" s="20" t="s">
        <v>33</v>
      </c>
      <c r="E23" s="176">
        <v>2</v>
      </c>
      <c r="F23" s="97"/>
      <c r="G23" s="240" t="str">
        <f t="shared" si="1"/>
        <v>No presenta cantidad</v>
      </c>
    </row>
    <row r="24" spans="1:7" s="14" customFormat="1" ht="15" x14ac:dyDescent="0.25">
      <c r="A24" s="24"/>
      <c r="B24" s="42" t="s">
        <v>54</v>
      </c>
      <c r="C24" s="431" t="s">
        <v>339</v>
      </c>
      <c r="D24" s="20" t="s">
        <v>33</v>
      </c>
      <c r="E24" s="176">
        <v>1</v>
      </c>
      <c r="F24" s="97"/>
      <c r="G24" s="240" t="str">
        <f t="shared" si="1"/>
        <v>No presenta cantidad</v>
      </c>
    </row>
    <row r="25" spans="1:7" s="14" customFormat="1" ht="15" x14ac:dyDescent="0.25">
      <c r="A25" s="24"/>
      <c r="B25" s="42" t="s">
        <v>56</v>
      </c>
      <c r="C25" s="431" t="s">
        <v>342</v>
      </c>
      <c r="D25" s="20" t="s">
        <v>33</v>
      </c>
      <c r="E25" s="176">
        <v>1</v>
      </c>
      <c r="F25" s="97"/>
      <c r="G25" s="240" t="str">
        <f t="shared" si="1"/>
        <v>No presenta cantidad</v>
      </c>
    </row>
    <row r="26" spans="1:7" s="14" customFormat="1" ht="15" x14ac:dyDescent="0.25">
      <c r="A26" s="24"/>
      <c r="B26" s="42" t="s">
        <v>58</v>
      </c>
      <c r="C26" s="431" t="s">
        <v>341</v>
      </c>
      <c r="D26" s="20" t="s">
        <v>33</v>
      </c>
      <c r="E26" s="176">
        <v>1</v>
      </c>
      <c r="F26" s="97"/>
      <c r="G26" s="240" t="str">
        <f t="shared" si="1"/>
        <v>No presenta cantidad</v>
      </c>
    </row>
    <row r="27" spans="1:7" s="14" customFormat="1" ht="15" x14ac:dyDescent="0.25">
      <c r="A27" s="24"/>
      <c r="B27" s="42" t="s">
        <v>54</v>
      </c>
      <c r="C27" s="431" t="s">
        <v>340</v>
      </c>
      <c r="D27" s="20" t="s">
        <v>33</v>
      </c>
      <c r="E27" s="176">
        <v>1</v>
      </c>
      <c r="F27" s="97"/>
      <c r="G27" s="240" t="str">
        <f t="shared" si="1"/>
        <v>No presenta cantidad</v>
      </c>
    </row>
    <row r="28" spans="1:7" s="14" customFormat="1" ht="4.5" customHeight="1" x14ac:dyDescent="0.25">
      <c r="A28" s="258"/>
      <c r="B28" s="28"/>
      <c r="C28" s="27"/>
      <c r="D28" s="15"/>
      <c r="E28" s="177"/>
      <c r="F28" s="92"/>
      <c r="G28" s="385"/>
    </row>
    <row r="29" spans="1:7" s="14" customFormat="1" ht="15" customHeight="1" x14ac:dyDescent="0.25">
      <c r="A29" s="428">
        <v>6</v>
      </c>
      <c r="B29" s="28"/>
      <c r="C29" s="27" t="s">
        <v>518</v>
      </c>
      <c r="D29" s="20" t="s">
        <v>20</v>
      </c>
      <c r="E29" s="389">
        <v>1</v>
      </c>
      <c r="F29" s="191"/>
      <c r="G29" s="240" t="str">
        <f>IF(F29="", "No presenta cantidad",F29-E29)</f>
        <v>No presenta cantidad</v>
      </c>
    </row>
    <row r="30" spans="1:7" s="14" customFormat="1" ht="4.5" customHeight="1" x14ac:dyDescent="0.25">
      <c r="A30" s="258"/>
      <c r="B30" s="28"/>
      <c r="C30" s="27"/>
      <c r="D30" s="15"/>
      <c r="E30" s="177"/>
      <c r="F30" s="92"/>
      <c r="G30" s="385"/>
    </row>
    <row r="31" spans="1:7" s="14" customFormat="1" ht="15" x14ac:dyDescent="0.25">
      <c r="A31" s="452"/>
      <c r="B31" s="178"/>
      <c r="C31" s="179"/>
      <c r="D31" s="96"/>
      <c r="E31" s="97"/>
      <c r="F31" s="182"/>
      <c r="G31" s="444"/>
    </row>
    <row r="32" spans="1:7" s="14" customFormat="1" ht="15" x14ac:dyDescent="0.25">
      <c r="A32" s="452"/>
      <c r="B32" s="178"/>
      <c r="C32" s="179"/>
      <c r="D32" s="96"/>
      <c r="E32" s="97"/>
      <c r="F32" s="182"/>
      <c r="G32" s="444"/>
    </row>
    <row r="33" spans="1:7" s="14" customFormat="1" ht="15" x14ac:dyDescent="0.25">
      <c r="A33" s="452"/>
      <c r="B33" s="178"/>
      <c r="C33" s="179"/>
      <c r="D33" s="96"/>
      <c r="E33" s="97"/>
      <c r="F33" s="182"/>
      <c r="G33" s="444"/>
    </row>
    <row r="34" spans="1:7" s="14" customFormat="1" ht="15" x14ac:dyDescent="0.25">
      <c r="A34" s="452"/>
      <c r="B34" s="178"/>
      <c r="C34" s="179"/>
      <c r="D34" s="96"/>
      <c r="E34" s="97"/>
      <c r="F34" s="182"/>
      <c r="G34" s="444"/>
    </row>
    <row r="35" spans="1:7" s="14" customFormat="1" ht="15" x14ac:dyDescent="0.25">
      <c r="A35" s="452"/>
      <c r="B35" s="178"/>
      <c r="C35" s="179"/>
      <c r="D35" s="96"/>
      <c r="E35" s="97"/>
      <c r="F35" s="182"/>
      <c r="G35" s="444"/>
    </row>
    <row r="36" spans="1:7" s="14" customFormat="1" ht="15" x14ac:dyDescent="0.25">
      <c r="A36" s="452"/>
      <c r="B36" s="178"/>
      <c r="C36" s="179"/>
      <c r="D36" s="96"/>
      <c r="E36" s="97"/>
      <c r="F36" s="182"/>
      <c r="G36" s="444"/>
    </row>
    <row r="37" spans="1:7" s="14" customFormat="1" ht="15" x14ac:dyDescent="0.25">
      <c r="A37" s="452"/>
      <c r="B37" s="178"/>
      <c r="C37" s="179"/>
      <c r="D37" s="96"/>
      <c r="E37" s="97"/>
      <c r="F37" s="182"/>
      <c r="G37" s="444"/>
    </row>
    <row r="38" spans="1:7" s="14" customFormat="1" ht="15" x14ac:dyDescent="0.25">
      <c r="A38" s="452"/>
      <c r="B38" s="178"/>
      <c r="C38" s="179"/>
      <c r="D38" s="96"/>
      <c r="E38" s="97"/>
      <c r="F38" s="182"/>
      <c r="G38" s="444"/>
    </row>
    <row r="39" spans="1:7" s="14" customFormat="1" ht="15" x14ac:dyDescent="0.25">
      <c r="A39" s="452"/>
      <c r="B39" s="178"/>
      <c r="C39" s="179"/>
      <c r="D39" s="96"/>
      <c r="E39" s="97"/>
      <c r="F39" s="182"/>
      <c r="G39" s="444"/>
    </row>
    <row r="40" spans="1:7" s="14" customFormat="1" ht="15" x14ac:dyDescent="0.25">
      <c r="A40" s="452"/>
      <c r="B40" s="178"/>
      <c r="C40" s="179"/>
      <c r="D40" s="96"/>
      <c r="E40" s="97"/>
      <c r="F40" s="182"/>
      <c r="G40" s="444"/>
    </row>
    <row r="41" spans="1:7" s="14" customFormat="1" ht="4.5" customHeight="1" thickBot="1" x14ac:dyDescent="0.3">
      <c r="A41" s="445"/>
      <c r="B41" s="446"/>
      <c r="C41" s="447"/>
      <c r="D41" s="261"/>
      <c r="E41" s="448"/>
      <c r="F41" s="264"/>
      <c r="G41" s="265"/>
    </row>
    <row r="42" spans="1:7" x14ac:dyDescent="0.2">
      <c r="A42" s="2" t="str">
        <f>'C 1.1'!$A$85</f>
        <v xml:space="preserve">El Oferente podrá ajustar el itemizado descripto en las filas disponibles. </v>
      </c>
    </row>
    <row r="43" spans="1:7" x14ac:dyDescent="0.2">
      <c r="A43" s="2"/>
    </row>
    <row r="46" spans="1:7" x14ac:dyDescent="0.2">
      <c r="C46" s="1"/>
      <c r="D46" s="1"/>
      <c r="E46" s="1"/>
      <c r="F46" s="1"/>
      <c r="G46" s="1"/>
    </row>
    <row r="47" spans="1:7" x14ac:dyDescent="0.25">
      <c r="C47" s="266" t="s">
        <v>517</v>
      </c>
      <c r="D47" s="12"/>
      <c r="E47" s="549" t="s">
        <v>517</v>
      </c>
      <c r="F47" s="549"/>
      <c r="G47" s="549"/>
    </row>
    <row r="48" spans="1:7" x14ac:dyDescent="0.25">
      <c r="C48" s="267" t="s">
        <v>606</v>
      </c>
      <c r="D48" s="12"/>
      <c r="E48" s="550" t="s">
        <v>615</v>
      </c>
      <c r="F48" s="550"/>
      <c r="G48" s="550"/>
    </row>
    <row r="49" spans="4:7" x14ac:dyDescent="0.25">
      <c r="D49" s="10"/>
      <c r="E49" s="10"/>
      <c r="F49" s="9"/>
      <c r="G49" s="9"/>
    </row>
  </sheetData>
  <sheetProtection algorithmName="SHA-512" hashValue="gxxz3pAwUVTQjRCuEj2wT4N7jnARYBZMkiPt7sd0U1KGYlGaAekmU+83uhg73AHdGhjBRRqXbvIp/DkHZpOn4A==" saltValue="M9tT02gB41/M1b+Ak1CJvA==" spinCount="100000" sheet="1" objects="1" scenarios="1"/>
  <protectedRanges>
    <protectedRange sqref="D14:G14 D18:G18 D20:G20 D28:G28 D22:E27 D30:G30 D29:E29 D41:G41 D31:E40 E15:E17 D21:F21" name="Rango1"/>
    <protectedRange sqref="E19" name="Rango1_1"/>
    <protectedRange sqref="G7 E6:F6 F9:F12 F19 F22:F27 F29 F31:G40 F15:F17" name="Rango1_2_2"/>
    <protectedRange sqref="D8:F8 D13:G13 D9:E12 D15:D17 D19 D6" name="Rango1_2_3"/>
    <protectedRange sqref="D7:F7" name="Rango1_2_2_1"/>
  </protectedRanges>
  <mergeCells count="4">
    <mergeCell ref="E47:G47"/>
    <mergeCell ref="E48:G48"/>
    <mergeCell ref="A1:G1"/>
    <mergeCell ref="A3:G3"/>
  </mergeCells>
  <phoneticPr fontId="19" type="noConversion"/>
  <conditionalFormatting sqref="G6">
    <cfRule type="expression" dxfId="176" priority="16">
      <formula>G6="No presenta cantidad"</formula>
    </cfRule>
    <cfRule type="cellIs" dxfId="175" priority="17" operator="lessThan">
      <formula>0</formula>
    </cfRule>
    <cfRule type="cellIs" dxfId="174" priority="18" operator="greaterThan">
      <formula>0</formula>
    </cfRule>
  </conditionalFormatting>
  <conditionalFormatting sqref="G8:G12">
    <cfRule type="expression" dxfId="173" priority="19">
      <formula>G8="No presenta cantidad"</formula>
    </cfRule>
    <cfRule type="cellIs" dxfId="172" priority="20" operator="lessThan">
      <formula>0</formula>
    </cfRule>
    <cfRule type="cellIs" dxfId="171" priority="21" operator="greaterThan">
      <formula>0</formula>
    </cfRule>
  </conditionalFormatting>
  <conditionalFormatting sqref="G15:G17">
    <cfRule type="expression" dxfId="170" priority="10">
      <formula>G15="No presenta cantidad"</formula>
    </cfRule>
    <cfRule type="cellIs" dxfId="169" priority="11" operator="lessThan">
      <formula>0</formula>
    </cfRule>
    <cfRule type="cellIs" dxfId="168" priority="12" operator="greaterThan">
      <formula>0</formula>
    </cfRule>
  </conditionalFormatting>
  <conditionalFormatting sqref="G19">
    <cfRule type="expression" dxfId="167" priority="7">
      <formula>G19="No presenta cantidad"</formula>
    </cfRule>
    <cfRule type="cellIs" dxfId="166" priority="8" operator="lessThan">
      <formula>0</formula>
    </cfRule>
    <cfRule type="cellIs" dxfId="165" priority="9" operator="greaterThan">
      <formula>0</formula>
    </cfRule>
  </conditionalFormatting>
  <conditionalFormatting sqref="G21:G27">
    <cfRule type="expression" dxfId="164" priority="4">
      <formula>G21="No presenta cantidad"</formula>
    </cfRule>
    <cfRule type="cellIs" dxfId="163" priority="5" operator="lessThan">
      <formula>0</formula>
    </cfRule>
    <cfRule type="cellIs" dxfId="162" priority="6" operator="greaterThan">
      <formula>0</formula>
    </cfRule>
  </conditionalFormatting>
  <conditionalFormatting sqref="G29">
    <cfRule type="expression" dxfId="161" priority="1">
      <formula>G29="No presenta cantidad"</formula>
    </cfRule>
    <cfRule type="cellIs" dxfId="160" priority="2" operator="lessThan">
      <formula>0</formula>
    </cfRule>
    <cfRule type="cellIs" dxfId="159" priority="3" operator="greaterThan">
      <formula>0</formula>
    </cfRule>
  </conditionalFormatting>
  <printOptions horizontalCentered="1"/>
  <pageMargins left="0.39370078740157483" right="0.39370078740157483" top="0.98425196850393704" bottom="0.39370078740157483" header="0.31496062992125984" footer="0.31496062992125984"/>
  <pageSetup paperSize="9" scale="48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G154"/>
  <sheetViews>
    <sheetView view="pageBreakPreview" topLeftCell="A6" zoomScale="60" zoomScaleNormal="100" workbookViewId="0">
      <selection activeCell="J17" sqref="J17"/>
    </sheetView>
  </sheetViews>
  <sheetFormatPr baseColWidth="10" defaultColWidth="11.42578125" defaultRowHeight="12.75" x14ac:dyDescent="0.2"/>
  <cols>
    <col min="1" max="1" width="4.7109375" style="10" customWidth="1"/>
    <col min="2" max="2" width="5.28515625" style="10" customWidth="1"/>
    <col min="3" max="3" width="60" style="9" customWidth="1"/>
    <col min="4" max="4" width="7.140625" style="9" bestFit="1" customWidth="1"/>
    <col min="5" max="5" width="17.28515625" style="9" customWidth="1"/>
    <col min="6" max="6" width="20.42578125" style="9" customWidth="1"/>
    <col min="7" max="7" width="23.5703125" style="9" customWidth="1"/>
    <col min="8" max="9" width="11.42578125" style="2"/>
    <col min="10" max="10" width="12.42578125" style="2" bestFit="1" customWidth="1"/>
    <col min="11" max="232" width="11.42578125" style="2"/>
    <col min="233" max="233" width="5.5703125" style="2" customWidth="1"/>
    <col min="234" max="234" width="6.28515625" style="2" customWidth="1"/>
    <col min="235" max="235" width="122.42578125" style="2" customWidth="1"/>
    <col min="236" max="236" width="7.140625" style="2" bestFit="1" customWidth="1"/>
    <col min="237" max="237" width="7.140625" style="2" customWidth="1"/>
    <col min="238" max="241" width="15.7109375" style="2" customWidth="1"/>
    <col min="242" max="488" width="11.42578125" style="2"/>
    <col min="489" max="489" width="5.5703125" style="2" customWidth="1"/>
    <col min="490" max="490" width="6.28515625" style="2" customWidth="1"/>
    <col min="491" max="491" width="122.42578125" style="2" customWidth="1"/>
    <col min="492" max="492" width="7.140625" style="2" bestFit="1" customWidth="1"/>
    <col min="493" max="493" width="7.140625" style="2" customWidth="1"/>
    <col min="494" max="497" width="15.7109375" style="2" customWidth="1"/>
    <col min="498" max="744" width="11.42578125" style="2"/>
    <col min="745" max="745" width="5.5703125" style="2" customWidth="1"/>
    <col min="746" max="746" width="6.28515625" style="2" customWidth="1"/>
    <col min="747" max="747" width="122.42578125" style="2" customWidth="1"/>
    <col min="748" max="748" width="7.140625" style="2" bestFit="1" customWidth="1"/>
    <col min="749" max="749" width="7.140625" style="2" customWidth="1"/>
    <col min="750" max="753" width="15.7109375" style="2" customWidth="1"/>
    <col min="754" max="1000" width="11.42578125" style="2"/>
    <col min="1001" max="1001" width="5.5703125" style="2" customWidth="1"/>
    <col min="1002" max="1002" width="6.28515625" style="2" customWidth="1"/>
    <col min="1003" max="1003" width="122.42578125" style="2" customWidth="1"/>
    <col min="1004" max="1004" width="7.140625" style="2" bestFit="1" customWidth="1"/>
    <col min="1005" max="1005" width="7.140625" style="2" customWidth="1"/>
    <col min="1006" max="1009" width="15.7109375" style="2" customWidth="1"/>
    <col min="1010" max="1256" width="11.42578125" style="2"/>
    <col min="1257" max="1257" width="5.5703125" style="2" customWidth="1"/>
    <col min="1258" max="1258" width="6.28515625" style="2" customWidth="1"/>
    <col min="1259" max="1259" width="122.42578125" style="2" customWidth="1"/>
    <col min="1260" max="1260" width="7.140625" style="2" bestFit="1" customWidth="1"/>
    <col min="1261" max="1261" width="7.140625" style="2" customWidth="1"/>
    <col min="1262" max="1265" width="15.7109375" style="2" customWidth="1"/>
    <col min="1266" max="1512" width="11.42578125" style="2"/>
    <col min="1513" max="1513" width="5.5703125" style="2" customWidth="1"/>
    <col min="1514" max="1514" width="6.28515625" style="2" customWidth="1"/>
    <col min="1515" max="1515" width="122.42578125" style="2" customWidth="1"/>
    <col min="1516" max="1516" width="7.140625" style="2" bestFit="1" customWidth="1"/>
    <col min="1517" max="1517" width="7.140625" style="2" customWidth="1"/>
    <col min="1518" max="1521" width="15.7109375" style="2" customWidth="1"/>
    <col min="1522" max="1768" width="11.42578125" style="2"/>
    <col min="1769" max="1769" width="5.5703125" style="2" customWidth="1"/>
    <col min="1770" max="1770" width="6.28515625" style="2" customWidth="1"/>
    <col min="1771" max="1771" width="122.42578125" style="2" customWidth="1"/>
    <col min="1772" max="1772" width="7.140625" style="2" bestFit="1" customWidth="1"/>
    <col min="1773" max="1773" width="7.140625" style="2" customWidth="1"/>
    <col min="1774" max="1777" width="15.7109375" style="2" customWidth="1"/>
    <col min="1778" max="2024" width="11.42578125" style="2"/>
    <col min="2025" max="2025" width="5.5703125" style="2" customWidth="1"/>
    <col min="2026" max="2026" width="6.28515625" style="2" customWidth="1"/>
    <col min="2027" max="2027" width="122.42578125" style="2" customWidth="1"/>
    <col min="2028" max="2028" width="7.140625" style="2" bestFit="1" customWidth="1"/>
    <col min="2029" max="2029" width="7.140625" style="2" customWidth="1"/>
    <col min="2030" max="2033" width="15.7109375" style="2" customWidth="1"/>
    <col min="2034" max="2280" width="11.42578125" style="2"/>
    <col min="2281" max="2281" width="5.5703125" style="2" customWidth="1"/>
    <col min="2282" max="2282" width="6.28515625" style="2" customWidth="1"/>
    <col min="2283" max="2283" width="122.42578125" style="2" customWidth="1"/>
    <col min="2284" max="2284" width="7.140625" style="2" bestFit="1" customWidth="1"/>
    <col min="2285" max="2285" width="7.140625" style="2" customWidth="1"/>
    <col min="2286" max="2289" width="15.7109375" style="2" customWidth="1"/>
    <col min="2290" max="2536" width="11.42578125" style="2"/>
    <col min="2537" max="2537" width="5.5703125" style="2" customWidth="1"/>
    <col min="2538" max="2538" width="6.28515625" style="2" customWidth="1"/>
    <col min="2539" max="2539" width="122.42578125" style="2" customWidth="1"/>
    <col min="2540" max="2540" width="7.140625" style="2" bestFit="1" customWidth="1"/>
    <col min="2541" max="2541" width="7.140625" style="2" customWidth="1"/>
    <col min="2542" max="2545" width="15.7109375" style="2" customWidth="1"/>
    <col min="2546" max="2792" width="11.42578125" style="2"/>
    <col min="2793" max="2793" width="5.5703125" style="2" customWidth="1"/>
    <col min="2794" max="2794" width="6.28515625" style="2" customWidth="1"/>
    <col min="2795" max="2795" width="122.42578125" style="2" customWidth="1"/>
    <col min="2796" max="2796" width="7.140625" style="2" bestFit="1" customWidth="1"/>
    <col min="2797" max="2797" width="7.140625" style="2" customWidth="1"/>
    <col min="2798" max="2801" width="15.7109375" style="2" customWidth="1"/>
    <col min="2802" max="3048" width="11.42578125" style="2"/>
    <col min="3049" max="3049" width="5.5703125" style="2" customWidth="1"/>
    <col min="3050" max="3050" width="6.28515625" style="2" customWidth="1"/>
    <col min="3051" max="3051" width="122.42578125" style="2" customWidth="1"/>
    <col min="3052" max="3052" width="7.140625" style="2" bestFit="1" customWidth="1"/>
    <col min="3053" max="3053" width="7.140625" style="2" customWidth="1"/>
    <col min="3054" max="3057" width="15.7109375" style="2" customWidth="1"/>
    <col min="3058" max="3304" width="11.42578125" style="2"/>
    <col min="3305" max="3305" width="5.5703125" style="2" customWidth="1"/>
    <col min="3306" max="3306" width="6.28515625" style="2" customWidth="1"/>
    <col min="3307" max="3307" width="122.42578125" style="2" customWidth="1"/>
    <col min="3308" max="3308" width="7.140625" style="2" bestFit="1" customWidth="1"/>
    <col min="3309" max="3309" width="7.140625" style="2" customWidth="1"/>
    <col min="3310" max="3313" width="15.7109375" style="2" customWidth="1"/>
    <col min="3314" max="3560" width="11.42578125" style="2"/>
    <col min="3561" max="3561" width="5.5703125" style="2" customWidth="1"/>
    <col min="3562" max="3562" width="6.28515625" style="2" customWidth="1"/>
    <col min="3563" max="3563" width="122.42578125" style="2" customWidth="1"/>
    <col min="3564" max="3564" width="7.140625" style="2" bestFit="1" customWidth="1"/>
    <col min="3565" max="3565" width="7.140625" style="2" customWidth="1"/>
    <col min="3566" max="3569" width="15.7109375" style="2" customWidth="1"/>
    <col min="3570" max="3816" width="11.42578125" style="2"/>
    <col min="3817" max="3817" width="5.5703125" style="2" customWidth="1"/>
    <col min="3818" max="3818" width="6.28515625" style="2" customWidth="1"/>
    <col min="3819" max="3819" width="122.42578125" style="2" customWidth="1"/>
    <col min="3820" max="3820" width="7.140625" style="2" bestFit="1" customWidth="1"/>
    <col min="3821" max="3821" width="7.140625" style="2" customWidth="1"/>
    <col min="3822" max="3825" width="15.7109375" style="2" customWidth="1"/>
    <col min="3826" max="4072" width="11.42578125" style="2"/>
    <col min="4073" max="4073" width="5.5703125" style="2" customWidth="1"/>
    <col min="4074" max="4074" width="6.28515625" style="2" customWidth="1"/>
    <col min="4075" max="4075" width="122.42578125" style="2" customWidth="1"/>
    <col min="4076" max="4076" width="7.140625" style="2" bestFit="1" customWidth="1"/>
    <col min="4077" max="4077" width="7.140625" style="2" customWidth="1"/>
    <col min="4078" max="4081" width="15.7109375" style="2" customWidth="1"/>
    <col min="4082" max="4328" width="11.42578125" style="2"/>
    <col min="4329" max="4329" width="5.5703125" style="2" customWidth="1"/>
    <col min="4330" max="4330" width="6.28515625" style="2" customWidth="1"/>
    <col min="4331" max="4331" width="122.42578125" style="2" customWidth="1"/>
    <col min="4332" max="4332" width="7.140625" style="2" bestFit="1" customWidth="1"/>
    <col min="4333" max="4333" width="7.140625" style="2" customWidth="1"/>
    <col min="4334" max="4337" width="15.7109375" style="2" customWidth="1"/>
    <col min="4338" max="4584" width="11.42578125" style="2"/>
    <col min="4585" max="4585" width="5.5703125" style="2" customWidth="1"/>
    <col min="4586" max="4586" width="6.28515625" style="2" customWidth="1"/>
    <col min="4587" max="4587" width="122.42578125" style="2" customWidth="1"/>
    <col min="4588" max="4588" width="7.140625" style="2" bestFit="1" customWidth="1"/>
    <col min="4589" max="4589" width="7.140625" style="2" customWidth="1"/>
    <col min="4590" max="4593" width="15.7109375" style="2" customWidth="1"/>
    <col min="4594" max="4840" width="11.42578125" style="2"/>
    <col min="4841" max="4841" width="5.5703125" style="2" customWidth="1"/>
    <col min="4842" max="4842" width="6.28515625" style="2" customWidth="1"/>
    <col min="4843" max="4843" width="122.42578125" style="2" customWidth="1"/>
    <col min="4844" max="4844" width="7.140625" style="2" bestFit="1" customWidth="1"/>
    <col min="4845" max="4845" width="7.140625" style="2" customWidth="1"/>
    <col min="4846" max="4849" width="15.7109375" style="2" customWidth="1"/>
    <col min="4850" max="5096" width="11.42578125" style="2"/>
    <col min="5097" max="5097" width="5.5703125" style="2" customWidth="1"/>
    <col min="5098" max="5098" width="6.28515625" style="2" customWidth="1"/>
    <col min="5099" max="5099" width="122.42578125" style="2" customWidth="1"/>
    <col min="5100" max="5100" width="7.140625" style="2" bestFit="1" customWidth="1"/>
    <col min="5101" max="5101" width="7.140625" style="2" customWidth="1"/>
    <col min="5102" max="5105" width="15.7109375" style="2" customWidth="1"/>
    <col min="5106" max="5352" width="11.42578125" style="2"/>
    <col min="5353" max="5353" width="5.5703125" style="2" customWidth="1"/>
    <col min="5354" max="5354" width="6.28515625" style="2" customWidth="1"/>
    <col min="5355" max="5355" width="122.42578125" style="2" customWidth="1"/>
    <col min="5356" max="5356" width="7.140625" style="2" bestFit="1" customWidth="1"/>
    <col min="5357" max="5357" width="7.140625" style="2" customWidth="1"/>
    <col min="5358" max="5361" width="15.7109375" style="2" customWidth="1"/>
    <col min="5362" max="5608" width="11.42578125" style="2"/>
    <col min="5609" max="5609" width="5.5703125" style="2" customWidth="1"/>
    <col min="5610" max="5610" width="6.28515625" style="2" customWidth="1"/>
    <col min="5611" max="5611" width="122.42578125" style="2" customWidth="1"/>
    <col min="5612" max="5612" width="7.140625" style="2" bestFit="1" customWidth="1"/>
    <col min="5613" max="5613" width="7.140625" style="2" customWidth="1"/>
    <col min="5614" max="5617" width="15.7109375" style="2" customWidth="1"/>
    <col min="5618" max="5864" width="11.42578125" style="2"/>
    <col min="5865" max="5865" width="5.5703125" style="2" customWidth="1"/>
    <col min="5866" max="5866" width="6.28515625" style="2" customWidth="1"/>
    <col min="5867" max="5867" width="122.42578125" style="2" customWidth="1"/>
    <col min="5868" max="5868" width="7.140625" style="2" bestFit="1" customWidth="1"/>
    <col min="5869" max="5869" width="7.140625" style="2" customWidth="1"/>
    <col min="5870" max="5873" width="15.7109375" style="2" customWidth="1"/>
    <col min="5874" max="6120" width="11.42578125" style="2"/>
    <col min="6121" max="6121" width="5.5703125" style="2" customWidth="1"/>
    <col min="6122" max="6122" width="6.28515625" style="2" customWidth="1"/>
    <col min="6123" max="6123" width="122.42578125" style="2" customWidth="1"/>
    <col min="6124" max="6124" width="7.140625" style="2" bestFit="1" customWidth="1"/>
    <col min="6125" max="6125" width="7.140625" style="2" customWidth="1"/>
    <col min="6126" max="6129" width="15.7109375" style="2" customWidth="1"/>
    <col min="6130" max="6376" width="11.42578125" style="2"/>
    <col min="6377" max="6377" width="5.5703125" style="2" customWidth="1"/>
    <col min="6378" max="6378" width="6.28515625" style="2" customWidth="1"/>
    <col min="6379" max="6379" width="122.42578125" style="2" customWidth="1"/>
    <col min="6380" max="6380" width="7.140625" style="2" bestFit="1" customWidth="1"/>
    <col min="6381" max="6381" width="7.140625" style="2" customWidth="1"/>
    <col min="6382" max="6385" width="15.7109375" style="2" customWidth="1"/>
    <col min="6386" max="6632" width="11.42578125" style="2"/>
    <col min="6633" max="6633" width="5.5703125" style="2" customWidth="1"/>
    <col min="6634" max="6634" width="6.28515625" style="2" customWidth="1"/>
    <col min="6635" max="6635" width="122.42578125" style="2" customWidth="1"/>
    <col min="6636" max="6636" width="7.140625" style="2" bestFit="1" customWidth="1"/>
    <col min="6637" max="6637" width="7.140625" style="2" customWidth="1"/>
    <col min="6638" max="6641" width="15.7109375" style="2" customWidth="1"/>
    <col min="6642" max="6888" width="11.42578125" style="2"/>
    <col min="6889" max="6889" width="5.5703125" style="2" customWidth="1"/>
    <col min="6890" max="6890" width="6.28515625" style="2" customWidth="1"/>
    <col min="6891" max="6891" width="122.42578125" style="2" customWidth="1"/>
    <col min="6892" max="6892" width="7.140625" style="2" bestFit="1" customWidth="1"/>
    <col min="6893" max="6893" width="7.140625" style="2" customWidth="1"/>
    <col min="6894" max="6897" width="15.7109375" style="2" customWidth="1"/>
    <col min="6898" max="7144" width="11.42578125" style="2"/>
    <col min="7145" max="7145" width="5.5703125" style="2" customWidth="1"/>
    <col min="7146" max="7146" width="6.28515625" style="2" customWidth="1"/>
    <col min="7147" max="7147" width="122.42578125" style="2" customWidth="1"/>
    <col min="7148" max="7148" width="7.140625" style="2" bestFit="1" customWidth="1"/>
    <col min="7149" max="7149" width="7.140625" style="2" customWidth="1"/>
    <col min="7150" max="7153" width="15.7109375" style="2" customWidth="1"/>
    <col min="7154" max="7400" width="11.42578125" style="2"/>
    <col min="7401" max="7401" width="5.5703125" style="2" customWidth="1"/>
    <col min="7402" max="7402" width="6.28515625" style="2" customWidth="1"/>
    <col min="7403" max="7403" width="122.42578125" style="2" customWidth="1"/>
    <col min="7404" max="7404" width="7.140625" style="2" bestFit="1" customWidth="1"/>
    <col min="7405" max="7405" width="7.140625" style="2" customWidth="1"/>
    <col min="7406" max="7409" width="15.7109375" style="2" customWidth="1"/>
    <col min="7410" max="7656" width="11.42578125" style="2"/>
    <col min="7657" max="7657" width="5.5703125" style="2" customWidth="1"/>
    <col min="7658" max="7658" width="6.28515625" style="2" customWidth="1"/>
    <col min="7659" max="7659" width="122.42578125" style="2" customWidth="1"/>
    <col min="7660" max="7660" width="7.140625" style="2" bestFit="1" customWidth="1"/>
    <col min="7661" max="7661" width="7.140625" style="2" customWidth="1"/>
    <col min="7662" max="7665" width="15.7109375" style="2" customWidth="1"/>
    <col min="7666" max="7912" width="11.42578125" style="2"/>
    <col min="7913" max="7913" width="5.5703125" style="2" customWidth="1"/>
    <col min="7914" max="7914" width="6.28515625" style="2" customWidth="1"/>
    <col min="7915" max="7915" width="122.42578125" style="2" customWidth="1"/>
    <col min="7916" max="7916" width="7.140625" style="2" bestFit="1" customWidth="1"/>
    <col min="7917" max="7917" width="7.140625" style="2" customWidth="1"/>
    <col min="7918" max="7921" width="15.7109375" style="2" customWidth="1"/>
    <col min="7922" max="8168" width="11.42578125" style="2"/>
    <col min="8169" max="8169" width="5.5703125" style="2" customWidth="1"/>
    <col min="8170" max="8170" width="6.28515625" style="2" customWidth="1"/>
    <col min="8171" max="8171" width="122.42578125" style="2" customWidth="1"/>
    <col min="8172" max="8172" width="7.140625" style="2" bestFit="1" customWidth="1"/>
    <col min="8173" max="8173" width="7.140625" style="2" customWidth="1"/>
    <col min="8174" max="8177" width="15.7109375" style="2" customWidth="1"/>
    <col min="8178" max="8424" width="11.42578125" style="2"/>
    <col min="8425" max="8425" width="5.5703125" style="2" customWidth="1"/>
    <col min="8426" max="8426" width="6.28515625" style="2" customWidth="1"/>
    <col min="8427" max="8427" width="122.42578125" style="2" customWidth="1"/>
    <col min="8428" max="8428" width="7.140625" style="2" bestFit="1" customWidth="1"/>
    <col min="8429" max="8429" width="7.140625" style="2" customWidth="1"/>
    <col min="8430" max="8433" width="15.7109375" style="2" customWidth="1"/>
    <col min="8434" max="8680" width="11.42578125" style="2"/>
    <col min="8681" max="8681" width="5.5703125" style="2" customWidth="1"/>
    <col min="8682" max="8682" width="6.28515625" style="2" customWidth="1"/>
    <col min="8683" max="8683" width="122.42578125" style="2" customWidth="1"/>
    <col min="8684" max="8684" width="7.140625" style="2" bestFit="1" customWidth="1"/>
    <col min="8685" max="8685" width="7.140625" style="2" customWidth="1"/>
    <col min="8686" max="8689" width="15.7109375" style="2" customWidth="1"/>
    <col min="8690" max="8936" width="11.42578125" style="2"/>
    <col min="8937" max="8937" width="5.5703125" style="2" customWidth="1"/>
    <col min="8938" max="8938" width="6.28515625" style="2" customWidth="1"/>
    <col min="8939" max="8939" width="122.42578125" style="2" customWidth="1"/>
    <col min="8940" max="8940" width="7.140625" style="2" bestFit="1" customWidth="1"/>
    <col min="8941" max="8941" width="7.140625" style="2" customWidth="1"/>
    <col min="8942" max="8945" width="15.7109375" style="2" customWidth="1"/>
    <col min="8946" max="9192" width="11.42578125" style="2"/>
    <col min="9193" max="9193" width="5.5703125" style="2" customWidth="1"/>
    <col min="9194" max="9194" width="6.28515625" style="2" customWidth="1"/>
    <col min="9195" max="9195" width="122.42578125" style="2" customWidth="1"/>
    <col min="9196" max="9196" width="7.140625" style="2" bestFit="1" customWidth="1"/>
    <col min="9197" max="9197" width="7.140625" style="2" customWidth="1"/>
    <col min="9198" max="9201" width="15.7109375" style="2" customWidth="1"/>
    <col min="9202" max="9448" width="11.42578125" style="2"/>
    <col min="9449" max="9449" width="5.5703125" style="2" customWidth="1"/>
    <col min="9450" max="9450" width="6.28515625" style="2" customWidth="1"/>
    <col min="9451" max="9451" width="122.42578125" style="2" customWidth="1"/>
    <col min="9452" max="9452" width="7.140625" style="2" bestFit="1" customWidth="1"/>
    <col min="9453" max="9453" width="7.140625" style="2" customWidth="1"/>
    <col min="9454" max="9457" width="15.7109375" style="2" customWidth="1"/>
    <col min="9458" max="9704" width="11.42578125" style="2"/>
    <col min="9705" max="9705" width="5.5703125" style="2" customWidth="1"/>
    <col min="9706" max="9706" width="6.28515625" style="2" customWidth="1"/>
    <col min="9707" max="9707" width="122.42578125" style="2" customWidth="1"/>
    <col min="9708" max="9708" width="7.140625" style="2" bestFit="1" customWidth="1"/>
    <col min="9709" max="9709" width="7.140625" style="2" customWidth="1"/>
    <col min="9710" max="9713" width="15.7109375" style="2" customWidth="1"/>
    <col min="9714" max="9960" width="11.42578125" style="2"/>
    <col min="9961" max="9961" width="5.5703125" style="2" customWidth="1"/>
    <col min="9962" max="9962" width="6.28515625" style="2" customWidth="1"/>
    <col min="9963" max="9963" width="122.42578125" style="2" customWidth="1"/>
    <col min="9964" max="9964" width="7.140625" style="2" bestFit="1" customWidth="1"/>
    <col min="9965" max="9965" width="7.140625" style="2" customWidth="1"/>
    <col min="9966" max="9969" width="15.7109375" style="2" customWidth="1"/>
    <col min="9970" max="10216" width="11.42578125" style="2"/>
    <col min="10217" max="10217" width="5.5703125" style="2" customWidth="1"/>
    <col min="10218" max="10218" width="6.28515625" style="2" customWidth="1"/>
    <col min="10219" max="10219" width="122.42578125" style="2" customWidth="1"/>
    <col min="10220" max="10220" width="7.140625" style="2" bestFit="1" customWidth="1"/>
    <col min="10221" max="10221" width="7.140625" style="2" customWidth="1"/>
    <col min="10222" max="10225" width="15.7109375" style="2" customWidth="1"/>
    <col min="10226" max="10472" width="11.42578125" style="2"/>
    <col min="10473" max="10473" width="5.5703125" style="2" customWidth="1"/>
    <col min="10474" max="10474" width="6.28515625" style="2" customWidth="1"/>
    <col min="10475" max="10475" width="122.42578125" style="2" customWidth="1"/>
    <col min="10476" max="10476" width="7.140625" style="2" bestFit="1" customWidth="1"/>
    <col min="10477" max="10477" width="7.140625" style="2" customWidth="1"/>
    <col min="10478" max="10481" width="15.7109375" style="2" customWidth="1"/>
    <col min="10482" max="10728" width="11.42578125" style="2"/>
    <col min="10729" max="10729" width="5.5703125" style="2" customWidth="1"/>
    <col min="10730" max="10730" width="6.28515625" style="2" customWidth="1"/>
    <col min="10731" max="10731" width="122.42578125" style="2" customWidth="1"/>
    <col min="10732" max="10732" width="7.140625" style="2" bestFit="1" customWidth="1"/>
    <col min="10733" max="10733" width="7.140625" style="2" customWidth="1"/>
    <col min="10734" max="10737" width="15.7109375" style="2" customWidth="1"/>
    <col min="10738" max="10984" width="11.42578125" style="2"/>
    <col min="10985" max="10985" width="5.5703125" style="2" customWidth="1"/>
    <col min="10986" max="10986" width="6.28515625" style="2" customWidth="1"/>
    <col min="10987" max="10987" width="122.42578125" style="2" customWidth="1"/>
    <col min="10988" max="10988" width="7.140625" style="2" bestFit="1" customWidth="1"/>
    <col min="10989" max="10989" width="7.140625" style="2" customWidth="1"/>
    <col min="10990" max="10993" width="15.7109375" style="2" customWidth="1"/>
    <col min="10994" max="11240" width="11.42578125" style="2"/>
    <col min="11241" max="11241" width="5.5703125" style="2" customWidth="1"/>
    <col min="11242" max="11242" width="6.28515625" style="2" customWidth="1"/>
    <col min="11243" max="11243" width="122.42578125" style="2" customWidth="1"/>
    <col min="11244" max="11244" width="7.140625" style="2" bestFit="1" customWidth="1"/>
    <col min="11245" max="11245" width="7.140625" style="2" customWidth="1"/>
    <col min="11246" max="11249" width="15.7109375" style="2" customWidth="1"/>
    <col min="11250" max="11496" width="11.42578125" style="2"/>
    <col min="11497" max="11497" width="5.5703125" style="2" customWidth="1"/>
    <col min="11498" max="11498" width="6.28515625" style="2" customWidth="1"/>
    <col min="11499" max="11499" width="122.42578125" style="2" customWidth="1"/>
    <col min="11500" max="11500" width="7.140625" style="2" bestFit="1" customWidth="1"/>
    <col min="11501" max="11501" width="7.140625" style="2" customWidth="1"/>
    <col min="11502" max="11505" width="15.7109375" style="2" customWidth="1"/>
    <col min="11506" max="11752" width="11.42578125" style="2"/>
    <col min="11753" max="11753" width="5.5703125" style="2" customWidth="1"/>
    <col min="11754" max="11754" width="6.28515625" style="2" customWidth="1"/>
    <col min="11755" max="11755" width="122.42578125" style="2" customWidth="1"/>
    <col min="11756" max="11756" width="7.140625" style="2" bestFit="1" customWidth="1"/>
    <col min="11757" max="11757" width="7.140625" style="2" customWidth="1"/>
    <col min="11758" max="11761" width="15.7109375" style="2" customWidth="1"/>
    <col min="11762" max="12008" width="11.42578125" style="2"/>
    <col min="12009" max="12009" width="5.5703125" style="2" customWidth="1"/>
    <col min="12010" max="12010" width="6.28515625" style="2" customWidth="1"/>
    <col min="12011" max="12011" width="122.42578125" style="2" customWidth="1"/>
    <col min="12012" max="12012" width="7.140625" style="2" bestFit="1" customWidth="1"/>
    <col min="12013" max="12013" width="7.140625" style="2" customWidth="1"/>
    <col min="12014" max="12017" width="15.7109375" style="2" customWidth="1"/>
    <col min="12018" max="12264" width="11.42578125" style="2"/>
    <col min="12265" max="12265" width="5.5703125" style="2" customWidth="1"/>
    <col min="12266" max="12266" width="6.28515625" style="2" customWidth="1"/>
    <col min="12267" max="12267" width="122.42578125" style="2" customWidth="1"/>
    <col min="12268" max="12268" width="7.140625" style="2" bestFit="1" customWidth="1"/>
    <col min="12269" max="12269" width="7.140625" style="2" customWidth="1"/>
    <col min="12270" max="12273" width="15.7109375" style="2" customWidth="1"/>
    <col min="12274" max="12520" width="11.42578125" style="2"/>
    <col min="12521" max="12521" width="5.5703125" style="2" customWidth="1"/>
    <col min="12522" max="12522" width="6.28515625" style="2" customWidth="1"/>
    <col min="12523" max="12523" width="122.42578125" style="2" customWidth="1"/>
    <col min="12524" max="12524" width="7.140625" style="2" bestFit="1" customWidth="1"/>
    <col min="12525" max="12525" width="7.140625" style="2" customWidth="1"/>
    <col min="12526" max="12529" width="15.7109375" style="2" customWidth="1"/>
    <col min="12530" max="12776" width="11.42578125" style="2"/>
    <col min="12777" max="12777" width="5.5703125" style="2" customWidth="1"/>
    <col min="12778" max="12778" width="6.28515625" style="2" customWidth="1"/>
    <col min="12779" max="12779" width="122.42578125" style="2" customWidth="1"/>
    <col min="12780" max="12780" width="7.140625" style="2" bestFit="1" customWidth="1"/>
    <col min="12781" max="12781" width="7.140625" style="2" customWidth="1"/>
    <col min="12782" max="12785" width="15.7109375" style="2" customWidth="1"/>
    <col min="12786" max="13032" width="11.42578125" style="2"/>
    <col min="13033" max="13033" width="5.5703125" style="2" customWidth="1"/>
    <col min="13034" max="13034" width="6.28515625" style="2" customWidth="1"/>
    <col min="13035" max="13035" width="122.42578125" style="2" customWidth="1"/>
    <col min="13036" max="13036" width="7.140625" style="2" bestFit="1" customWidth="1"/>
    <col min="13037" max="13037" width="7.140625" style="2" customWidth="1"/>
    <col min="13038" max="13041" width="15.7109375" style="2" customWidth="1"/>
    <col min="13042" max="13288" width="11.42578125" style="2"/>
    <col min="13289" max="13289" width="5.5703125" style="2" customWidth="1"/>
    <col min="13290" max="13290" width="6.28515625" style="2" customWidth="1"/>
    <col min="13291" max="13291" width="122.42578125" style="2" customWidth="1"/>
    <col min="13292" max="13292" width="7.140625" style="2" bestFit="1" customWidth="1"/>
    <col min="13293" max="13293" width="7.140625" style="2" customWidth="1"/>
    <col min="13294" max="13297" width="15.7109375" style="2" customWidth="1"/>
    <col min="13298" max="13544" width="11.42578125" style="2"/>
    <col min="13545" max="13545" width="5.5703125" style="2" customWidth="1"/>
    <col min="13546" max="13546" width="6.28515625" style="2" customWidth="1"/>
    <col min="13547" max="13547" width="122.42578125" style="2" customWidth="1"/>
    <col min="13548" max="13548" width="7.140625" style="2" bestFit="1" customWidth="1"/>
    <col min="13549" max="13549" width="7.140625" style="2" customWidth="1"/>
    <col min="13550" max="13553" width="15.7109375" style="2" customWidth="1"/>
    <col min="13554" max="13800" width="11.42578125" style="2"/>
    <col min="13801" max="13801" width="5.5703125" style="2" customWidth="1"/>
    <col min="13802" max="13802" width="6.28515625" style="2" customWidth="1"/>
    <col min="13803" max="13803" width="122.42578125" style="2" customWidth="1"/>
    <col min="13804" max="13804" width="7.140625" style="2" bestFit="1" customWidth="1"/>
    <col min="13805" max="13805" width="7.140625" style="2" customWidth="1"/>
    <col min="13806" max="13809" width="15.7109375" style="2" customWidth="1"/>
    <col min="13810" max="14056" width="11.42578125" style="2"/>
    <col min="14057" max="14057" width="5.5703125" style="2" customWidth="1"/>
    <col min="14058" max="14058" width="6.28515625" style="2" customWidth="1"/>
    <col min="14059" max="14059" width="122.42578125" style="2" customWidth="1"/>
    <col min="14060" max="14060" width="7.140625" style="2" bestFit="1" customWidth="1"/>
    <col min="14061" max="14061" width="7.140625" style="2" customWidth="1"/>
    <col min="14062" max="14065" width="15.7109375" style="2" customWidth="1"/>
    <col min="14066" max="14312" width="11.42578125" style="2"/>
    <col min="14313" max="14313" width="5.5703125" style="2" customWidth="1"/>
    <col min="14314" max="14314" width="6.28515625" style="2" customWidth="1"/>
    <col min="14315" max="14315" width="122.42578125" style="2" customWidth="1"/>
    <col min="14316" max="14316" width="7.140625" style="2" bestFit="1" customWidth="1"/>
    <col min="14317" max="14317" width="7.140625" style="2" customWidth="1"/>
    <col min="14318" max="14321" width="15.7109375" style="2" customWidth="1"/>
    <col min="14322" max="14568" width="11.42578125" style="2"/>
    <col min="14569" max="14569" width="5.5703125" style="2" customWidth="1"/>
    <col min="14570" max="14570" width="6.28515625" style="2" customWidth="1"/>
    <col min="14571" max="14571" width="122.42578125" style="2" customWidth="1"/>
    <col min="14572" max="14572" width="7.140625" style="2" bestFit="1" customWidth="1"/>
    <col min="14573" max="14573" width="7.140625" style="2" customWidth="1"/>
    <col min="14574" max="14577" width="15.7109375" style="2" customWidth="1"/>
    <col min="14578" max="14824" width="11.42578125" style="2"/>
    <col min="14825" max="14825" width="5.5703125" style="2" customWidth="1"/>
    <col min="14826" max="14826" width="6.28515625" style="2" customWidth="1"/>
    <col min="14827" max="14827" width="122.42578125" style="2" customWidth="1"/>
    <col min="14828" max="14828" width="7.140625" style="2" bestFit="1" customWidth="1"/>
    <col min="14829" max="14829" width="7.140625" style="2" customWidth="1"/>
    <col min="14830" max="14833" width="15.7109375" style="2" customWidth="1"/>
    <col min="14834" max="15080" width="11.42578125" style="2"/>
    <col min="15081" max="15081" width="5.5703125" style="2" customWidth="1"/>
    <col min="15082" max="15082" width="6.28515625" style="2" customWidth="1"/>
    <col min="15083" max="15083" width="122.42578125" style="2" customWidth="1"/>
    <col min="15084" max="15084" width="7.140625" style="2" bestFit="1" customWidth="1"/>
    <col min="15085" max="15085" width="7.140625" style="2" customWidth="1"/>
    <col min="15086" max="15089" width="15.7109375" style="2" customWidth="1"/>
    <col min="15090" max="15336" width="11.42578125" style="2"/>
    <col min="15337" max="15337" width="5.5703125" style="2" customWidth="1"/>
    <col min="15338" max="15338" width="6.28515625" style="2" customWidth="1"/>
    <col min="15339" max="15339" width="122.42578125" style="2" customWidth="1"/>
    <col min="15340" max="15340" width="7.140625" style="2" bestFit="1" customWidth="1"/>
    <col min="15341" max="15341" width="7.140625" style="2" customWidth="1"/>
    <col min="15342" max="15345" width="15.7109375" style="2" customWidth="1"/>
    <col min="15346" max="15592" width="11.42578125" style="2"/>
    <col min="15593" max="15593" width="5.5703125" style="2" customWidth="1"/>
    <col min="15594" max="15594" width="6.28515625" style="2" customWidth="1"/>
    <col min="15595" max="15595" width="122.42578125" style="2" customWidth="1"/>
    <col min="15596" max="15596" width="7.140625" style="2" bestFit="1" customWidth="1"/>
    <col min="15597" max="15597" width="7.140625" style="2" customWidth="1"/>
    <col min="15598" max="15601" width="15.7109375" style="2" customWidth="1"/>
    <col min="15602" max="15848" width="11.42578125" style="2"/>
    <col min="15849" max="15849" width="5.5703125" style="2" customWidth="1"/>
    <col min="15850" max="15850" width="6.28515625" style="2" customWidth="1"/>
    <col min="15851" max="15851" width="122.42578125" style="2" customWidth="1"/>
    <col min="15852" max="15852" width="7.140625" style="2" bestFit="1" customWidth="1"/>
    <col min="15853" max="15853" width="7.140625" style="2" customWidth="1"/>
    <col min="15854" max="15857" width="15.7109375" style="2" customWidth="1"/>
    <col min="15858" max="16104" width="11.42578125" style="2"/>
    <col min="16105" max="16105" width="5.5703125" style="2" customWidth="1"/>
    <col min="16106" max="16106" width="6.28515625" style="2" customWidth="1"/>
    <col min="16107" max="16107" width="122.42578125" style="2" customWidth="1"/>
    <col min="16108" max="16108" width="7.140625" style="2" bestFit="1" customWidth="1"/>
    <col min="16109" max="16109" width="7.140625" style="2" customWidth="1"/>
    <col min="16110" max="16113" width="15.7109375" style="2" customWidth="1"/>
    <col min="16114" max="16369" width="11.42578125" style="2"/>
    <col min="16370" max="16384" width="11.5703125" style="2" customWidth="1"/>
  </cols>
  <sheetData>
    <row r="1" spans="1:7" s="453" customFormat="1" ht="50.1" customHeight="1" thickBot="1" x14ac:dyDescent="0.35">
      <c r="A1" s="600" t="str">
        <f>+CARÁTULA!B16</f>
        <v>PROYECTO: 
MEJORAMIENTO DE LA RED DE AT (132 KV) 
DE LA PROVINCIA DE MENDOZA 
DEPARTAMENTOS DE SAN RAFAEL Y GENERAL ALVEAR</v>
      </c>
      <c r="B1" s="601"/>
      <c r="C1" s="601"/>
      <c r="D1" s="601"/>
      <c r="E1" s="601"/>
      <c r="F1" s="601"/>
      <c r="G1" s="601"/>
    </row>
    <row r="2" spans="1:7" ht="5.0999999999999996" customHeight="1" thickBot="1" x14ac:dyDescent="0.25">
      <c r="A2" s="8"/>
      <c r="B2" s="8"/>
      <c r="C2" s="7"/>
      <c r="D2" s="8"/>
      <c r="E2" s="8"/>
      <c r="F2" s="7"/>
      <c r="G2" s="7"/>
    </row>
    <row r="3" spans="1:7" ht="20.100000000000001" customHeight="1" thickBot="1" x14ac:dyDescent="0.25">
      <c r="A3" s="595" t="str">
        <f>+INDICE!C15</f>
        <v>C-3.2 Obras Civiles Ampliación ET Gral. Alvear</v>
      </c>
      <c r="B3" s="596"/>
      <c r="C3" s="596"/>
      <c r="D3" s="596"/>
      <c r="E3" s="596"/>
      <c r="F3" s="596"/>
      <c r="G3" s="596"/>
    </row>
    <row r="4" spans="1:7" ht="5.0999999999999996" customHeight="1" thickBot="1" x14ac:dyDescent="0.25">
      <c r="A4" s="8"/>
      <c r="B4" s="8"/>
      <c r="C4" s="7"/>
      <c r="D4" s="7"/>
      <c r="E4" s="7"/>
      <c r="F4" s="7"/>
      <c r="G4" s="7"/>
    </row>
    <row r="5" spans="1:7" ht="50.25" customHeight="1" thickBot="1" x14ac:dyDescent="0.25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7" ht="15" customHeight="1" x14ac:dyDescent="0.2">
      <c r="A6" s="454">
        <v>1</v>
      </c>
      <c r="B6" s="455"/>
      <c r="C6" s="456" t="s">
        <v>87</v>
      </c>
      <c r="D6" s="455"/>
      <c r="E6" s="457"/>
      <c r="F6" s="180"/>
      <c r="G6" s="458"/>
    </row>
    <row r="7" spans="1:7" ht="15" customHeight="1" x14ac:dyDescent="0.2">
      <c r="A7" s="16"/>
      <c r="B7" s="276" t="s">
        <v>19</v>
      </c>
      <c r="C7" s="271" t="s">
        <v>89</v>
      </c>
      <c r="D7" s="15" t="s">
        <v>20</v>
      </c>
      <c r="E7" s="384">
        <v>1</v>
      </c>
      <c r="F7" s="181"/>
      <c r="G7" s="240" t="str">
        <f>IF(F7="", "No presenta cantidad",F7-E7)</f>
        <v>No presenta cantidad</v>
      </c>
    </row>
    <row r="8" spans="1:7" ht="15" customHeight="1" x14ac:dyDescent="0.2">
      <c r="A8" s="16"/>
      <c r="B8" s="276" t="s">
        <v>88</v>
      </c>
      <c r="C8" s="271" t="s">
        <v>91</v>
      </c>
      <c r="D8" s="15" t="s">
        <v>20</v>
      </c>
      <c r="E8" s="384">
        <v>1</v>
      </c>
      <c r="F8" s="181"/>
      <c r="G8" s="240" t="str">
        <f>IF(F8="", "No presenta cantidad",F8-E8)</f>
        <v>No presenta cantidad</v>
      </c>
    </row>
    <row r="9" spans="1:7" ht="15" customHeight="1" x14ac:dyDescent="0.2">
      <c r="A9" s="16"/>
      <c r="B9" s="276" t="s">
        <v>90</v>
      </c>
      <c r="C9" s="275" t="s">
        <v>329</v>
      </c>
      <c r="D9" s="15" t="s">
        <v>20</v>
      </c>
      <c r="E9" s="459">
        <v>1</v>
      </c>
      <c r="F9" s="183"/>
      <c r="G9" s="240" t="str">
        <f>IF(F9="", "No presenta cantidad",F9-E9)</f>
        <v>No presenta cantidad</v>
      </c>
    </row>
    <row r="10" spans="1:7" ht="3.75" customHeight="1" x14ac:dyDescent="0.2">
      <c r="A10" s="16"/>
      <c r="B10" s="276"/>
      <c r="C10" s="275"/>
      <c r="D10" s="15"/>
      <c r="E10" s="459"/>
      <c r="F10" s="183"/>
      <c r="G10" s="460"/>
    </row>
    <row r="11" spans="1:7" ht="23.25" customHeight="1" x14ac:dyDescent="0.2">
      <c r="A11" s="16">
        <v>2</v>
      </c>
      <c r="B11" s="15"/>
      <c r="C11" s="461" t="s">
        <v>572</v>
      </c>
      <c r="D11" s="15" t="s">
        <v>20</v>
      </c>
      <c r="E11" s="459">
        <v>1</v>
      </c>
      <c r="F11" s="183"/>
      <c r="G11" s="240" t="str">
        <f>IF(F11="", "No presenta cantidad",F11-E11)</f>
        <v>No presenta cantidad</v>
      </c>
    </row>
    <row r="12" spans="1:7" ht="6" customHeight="1" x14ac:dyDescent="0.2">
      <c r="A12" s="16"/>
      <c r="B12" s="15"/>
      <c r="C12" s="275"/>
      <c r="D12" s="15"/>
      <c r="E12" s="459"/>
      <c r="F12" s="183"/>
      <c r="G12" s="460"/>
    </row>
    <row r="13" spans="1:7" ht="15" customHeight="1" x14ac:dyDescent="0.2">
      <c r="A13" s="16">
        <v>3</v>
      </c>
      <c r="B13" s="15"/>
      <c r="C13" s="18" t="s">
        <v>105</v>
      </c>
      <c r="D13" s="15"/>
      <c r="E13" s="459">
        <v>1</v>
      </c>
      <c r="F13" s="183"/>
      <c r="G13" s="240" t="str">
        <f>IF(F13="", "No presenta cantidad",F13-E13)</f>
        <v>No presenta cantidad</v>
      </c>
    </row>
    <row r="14" spans="1:7" ht="5.25" customHeight="1" x14ac:dyDescent="0.2">
      <c r="A14" s="16"/>
      <c r="B14" s="15"/>
      <c r="C14" s="18"/>
      <c r="D14" s="15"/>
      <c r="E14" s="459"/>
      <c r="F14" s="183"/>
      <c r="G14" s="460"/>
    </row>
    <row r="15" spans="1:7" ht="15" customHeight="1" x14ac:dyDescent="0.2">
      <c r="A15" s="16">
        <v>4</v>
      </c>
      <c r="B15" s="15"/>
      <c r="C15" s="18" t="s">
        <v>113</v>
      </c>
      <c r="D15" s="15"/>
      <c r="E15" s="384"/>
      <c r="F15" s="181"/>
      <c r="G15" s="460"/>
    </row>
    <row r="16" spans="1:7" ht="15" customHeight="1" x14ac:dyDescent="0.2">
      <c r="A16" s="16"/>
      <c r="B16" s="276" t="s">
        <v>39</v>
      </c>
      <c r="C16" s="271" t="s">
        <v>114</v>
      </c>
      <c r="D16" s="15" t="s">
        <v>20</v>
      </c>
      <c r="E16" s="459">
        <v>1</v>
      </c>
      <c r="F16" s="183"/>
      <c r="G16" s="240" t="str">
        <f>IF(F16="", "No presenta cantidad",F16-E16)</f>
        <v>No presenta cantidad</v>
      </c>
    </row>
    <row r="17" spans="1:7" ht="15" customHeight="1" x14ac:dyDescent="0.2">
      <c r="A17" s="16"/>
      <c r="B17" s="276" t="s">
        <v>40</v>
      </c>
      <c r="C17" s="271" t="s">
        <v>115</v>
      </c>
      <c r="D17" s="15" t="s">
        <v>20</v>
      </c>
      <c r="E17" s="459">
        <v>1</v>
      </c>
      <c r="F17" s="183"/>
      <c r="G17" s="240" t="str">
        <f>IF(F17="", "No presenta cantidad",F17-E17)</f>
        <v>No presenta cantidad</v>
      </c>
    </row>
    <row r="18" spans="1:7" ht="5.25" customHeight="1" x14ac:dyDescent="0.2">
      <c r="A18" s="16"/>
      <c r="B18" s="276"/>
      <c r="C18" s="271"/>
      <c r="D18" s="15"/>
      <c r="E18" s="459"/>
      <c r="F18" s="183"/>
      <c r="G18" s="460"/>
    </row>
    <row r="19" spans="1:7" ht="15" customHeight="1" x14ac:dyDescent="0.2">
      <c r="A19" s="16">
        <v>5</v>
      </c>
      <c r="B19" s="15"/>
      <c r="C19" s="18" t="s">
        <v>496</v>
      </c>
      <c r="D19" s="15" t="s">
        <v>20</v>
      </c>
      <c r="E19" s="459">
        <v>1</v>
      </c>
      <c r="F19" s="183"/>
      <c r="G19" s="240" t="str">
        <f>IF(F19="", "No presenta cantidad",F19-E19)</f>
        <v>No presenta cantidad</v>
      </c>
    </row>
    <row r="20" spans="1:7" ht="5.25" customHeight="1" x14ac:dyDescent="0.2">
      <c r="A20" s="280"/>
      <c r="B20" s="276"/>
      <c r="C20" s="274"/>
      <c r="D20" s="15"/>
      <c r="E20" s="459"/>
      <c r="F20" s="183"/>
      <c r="G20" s="460"/>
    </row>
    <row r="21" spans="1:7" ht="15" customHeight="1" x14ac:dyDescent="0.2">
      <c r="A21" s="16">
        <v>6</v>
      </c>
      <c r="B21" s="15"/>
      <c r="C21" s="18" t="s">
        <v>144</v>
      </c>
      <c r="D21" s="15"/>
      <c r="E21" s="384"/>
      <c r="F21" s="181"/>
      <c r="G21" s="460"/>
    </row>
    <row r="22" spans="1:7" ht="15" customHeight="1" x14ac:dyDescent="0.2">
      <c r="A22" s="280"/>
      <c r="B22" s="276" t="s">
        <v>204</v>
      </c>
      <c r="C22" s="274" t="s">
        <v>146</v>
      </c>
      <c r="D22" s="15" t="s">
        <v>20</v>
      </c>
      <c r="E22" s="459">
        <v>1</v>
      </c>
      <c r="F22" s="183"/>
      <c r="G22" s="240" t="str">
        <f>IF(F22="", "No presenta cantidad",F22-E22)</f>
        <v>No presenta cantidad</v>
      </c>
    </row>
    <row r="23" spans="1:7" ht="15" customHeight="1" x14ac:dyDescent="0.2">
      <c r="A23" s="19"/>
      <c r="B23" s="276" t="s">
        <v>221</v>
      </c>
      <c r="C23" s="274" t="s">
        <v>148</v>
      </c>
      <c r="D23" s="15" t="s">
        <v>20</v>
      </c>
      <c r="E23" s="459">
        <v>1</v>
      </c>
      <c r="F23" s="183"/>
      <c r="G23" s="240" t="str">
        <f>IF(F23="", "No presenta cantidad",F23-E23)</f>
        <v>No presenta cantidad</v>
      </c>
    </row>
    <row r="24" spans="1:7" ht="15" customHeight="1" x14ac:dyDescent="0.2">
      <c r="A24" s="19"/>
      <c r="B24" s="276" t="s">
        <v>205</v>
      </c>
      <c r="C24" s="274" t="s">
        <v>150</v>
      </c>
      <c r="D24" s="15" t="s">
        <v>20</v>
      </c>
      <c r="E24" s="459">
        <v>1</v>
      </c>
      <c r="F24" s="183"/>
      <c r="G24" s="240" t="str">
        <f>IF(F24="", "No presenta cantidad",F24-E24)</f>
        <v>No presenta cantidad</v>
      </c>
    </row>
    <row r="25" spans="1:7" ht="5.25" customHeight="1" x14ac:dyDescent="0.2">
      <c r="A25" s="280"/>
      <c r="B25" s="276"/>
      <c r="C25" s="274"/>
      <c r="D25" s="15"/>
      <c r="E25" s="459"/>
      <c r="F25" s="183"/>
      <c r="G25" s="460"/>
    </row>
    <row r="26" spans="1:7" ht="15" customHeight="1" x14ac:dyDescent="0.2">
      <c r="A26" s="16">
        <v>7</v>
      </c>
      <c r="B26" s="15"/>
      <c r="C26" s="18" t="s">
        <v>518</v>
      </c>
      <c r="D26" s="15" t="s">
        <v>20</v>
      </c>
      <c r="E26" s="384">
        <v>1</v>
      </c>
      <c r="F26" s="181"/>
      <c r="G26" s="240" t="str">
        <f>IF(F26="", "No presenta cantidad",F26-E26)</f>
        <v>No presenta cantidad</v>
      </c>
    </row>
    <row r="27" spans="1:7" ht="5.25" customHeight="1" x14ac:dyDescent="0.2">
      <c r="A27" s="280"/>
      <c r="B27" s="276"/>
      <c r="C27" s="274"/>
      <c r="D27" s="15"/>
      <c r="E27" s="459"/>
      <c r="F27" s="184"/>
      <c r="G27" s="460"/>
    </row>
    <row r="28" spans="1:7" ht="15" customHeight="1" x14ac:dyDescent="0.2">
      <c r="A28" s="16"/>
      <c r="B28" s="91"/>
      <c r="C28" s="186"/>
      <c r="D28" s="91"/>
      <c r="E28" s="91"/>
      <c r="F28" s="184"/>
      <c r="G28" s="460"/>
    </row>
    <row r="29" spans="1:7" ht="15" customHeight="1" x14ac:dyDescent="0.2">
      <c r="A29" s="16"/>
      <c r="B29" s="91"/>
      <c r="C29" s="186"/>
      <c r="D29" s="91"/>
      <c r="E29" s="91"/>
      <c r="F29" s="184"/>
      <c r="G29" s="460"/>
    </row>
    <row r="30" spans="1:7" ht="15" customHeight="1" x14ac:dyDescent="0.2">
      <c r="A30" s="16"/>
      <c r="B30" s="91"/>
      <c r="C30" s="186"/>
      <c r="D30" s="91"/>
      <c r="E30" s="91"/>
      <c r="F30" s="184"/>
      <c r="G30" s="460"/>
    </row>
    <row r="31" spans="1:7" ht="15" customHeight="1" x14ac:dyDescent="0.2">
      <c r="A31" s="16"/>
      <c r="B31" s="91"/>
      <c r="C31" s="186"/>
      <c r="D31" s="91"/>
      <c r="E31" s="91"/>
      <c r="F31" s="184"/>
      <c r="G31" s="460"/>
    </row>
    <row r="32" spans="1:7" ht="15" customHeight="1" x14ac:dyDescent="0.2">
      <c r="A32" s="16"/>
      <c r="B32" s="91"/>
      <c r="C32" s="186"/>
      <c r="D32" s="91"/>
      <c r="E32" s="91"/>
      <c r="F32" s="184"/>
      <c r="G32" s="460"/>
    </row>
    <row r="33" spans="1:7" ht="15" customHeight="1" x14ac:dyDescent="0.2">
      <c r="A33" s="16"/>
      <c r="B33" s="91"/>
      <c r="C33" s="186"/>
      <c r="D33" s="91"/>
      <c r="E33" s="91"/>
      <c r="F33" s="184"/>
      <c r="G33" s="460"/>
    </row>
    <row r="34" spans="1:7" ht="15" customHeight="1" x14ac:dyDescent="0.2">
      <c r="A34" s="16"/>
      <c r="B34" s="91"/>
      <c r="C34" s="186"/>
      <c r="D34" s="91"/>
      <c r="E34" s="91"/>
      <c r="F34" s="184"/>
      <c r="G34" s="460"/>
    </row>
    <row r="35" spans="1:7" ht="15" customHeight="1" x14ac:dyDescent="0.2">
      <c r="A35" s="16"/>
      <c r="B35" s="91"/>
      <c r="C35" s="186"/>
      <c r="D35" s="91"/>
      <c r="E35" s="91"/>
      <c r="F35" s="184"/>
      <c r="G35" s="460"/>
    </row>
    <row r="36" spans="1:7" ht="15" customHeight="1" x14ac:dyDescent="0.2">
      <c r="A36" s="16"/>
      <c r="B36" s="91"/>
      <c r="C36" s="186"/>
      <c r="D36" s="91"/>
      <c r="E36" s="91"/>
      <c r="F36" s="184"/>
      <c r="G36" s="460"/>
    </row>
    <row r="37" spans="1:7" ht="15" customHeight="1" x14ac:dyDescent="0.2">
      <c r="A37" s="16"/>
      <c r="B37" s="91"/>
      <c r="C37" s="186"/>
      <c r="D37" s="91"/>
      <c r="E37" s="91"/>
      <c r="F37" s="184"/>
      <c r="G37" s="460"/>
    </row>
    <row r="38" spans="1:7" ht="6" customHeight="1" thickBot="1" x14ac:dyDescent="0.25">
      <c r="A38" s="462"/>
      <c r="B38" s="463"/>
      <c r="C38" s="464"/>
      <c r="D38" s="465"/>
      <c r="E38" s="466"/>
      <c r="F38" s="467"/>
      <c r="G38" s="468"/>
    </row>
    <row r="39" spans="1:7" x14ac:dyDescent="0.2">
      <c r="A39" s="2" t="str">
        <f>'C 1.1'!$A$85</f>
        <v xml:space="preserve">El Oferente podrá ajustar el itemizado descripto en las filas disponibles. </v>
      </c>
      <c r="B39" s="2"/>
      <c r="C39" s="2"/>
      <c r="D39" s="2"/>
      <c r="E39" s="2"/>
      <c r="F39" s="2"/>
      <c r="G39" s="2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2"/>
      <c r="C43" s="1"/>
      <c r="D43" s="1"/>
      <c r="E43" s="1"/>
      <c r="F43" s="1"/>
      <c r="G43" s="1"/>
    </row>
    <row r="44" spans="1:7" ht="15.75" x14ac:dyDescent="0.2">
      <c r="A44" s="2"/>
      <c r="B44" s="2"/>
      <c r="C44" s="266" t="s">
        <v>517</v>
      </c>
      <c r="D44" s="12"/>
      <c r="E44" s="549" t="s">
        <v>517</v>
      </c>
      <c r="F44" s="549"/>
      <c r="G44" s="549"/>
    </row>
    <row r="45" spans="1:7" ht="15.75" x14ac:dyDescent="0.2">
      <c r="A45" s="2"/>
      <c r="B45" s="2"/>
      <c r="C45" s="267" t="s">
        <v>606</v>
      </c>
      <c r="D45" s="12"/>
      <c r="E45" s="550" t="s">
        <v>615</v>
      </c>
      <c r="F45" s="550"/>
      <c r="G45" s="550"/>
    </row>
    <row r="46" spans="1:7" ht="15.75" x14ac:dyDescent="0.2">
      <c r="A46" s="2"/>
      <c r="B46" s="2"/>
      <c r="C46" s="35"/>
      <c r="D46" s="10"/>
      <c r="E46" s="10"/>
    </row>
    <row r="47" spans="1:7" x14ac:dyDescent="0.2">
      <c r="A47" s="2"/>
      <c r="B47" s="2"/>
      <c r="C47" s="2"/>
      <c r="D47" s="10"/>
      <c r="E47" s="10"/>
    </row>
    <row r="48" spans="1:7" x14ac:dyDescent="0.2">
      <c r="A48" s="2"/>
      <c r="B48" s="2"/>
      <c r="C48" s="2"/>
      <c r="D48" s="2"/>
      <c r="E48" s="2"/>
      <c r="F48" s="2"/>
      <c r="G48" s="2"/>
    </row>
    <row r="49" spans="2:2" s="2" customFormat="1" x14ac:dyDescent="0.2"/>
    <row r="50" spans="2:2" s="2" customFormat="1" x14ac:dyDescent="0.2"/>
    <row r="51" spans="2:2" s="2" customFormat="1" x14ac:dyDescent="0.2"/>
    <row r="52" spans="2:2" s="2" customFormat="1" x14ac:dyDescent="0.2"/>
    <row r="53" spans="2:2" s="2" customFormat="1" x14ac:dyDescent="0.2"/>
    <row r="54" spans="2:2" s="2" customFormat="1" x14ac:dyDescent="0.2"/>
    <row r="55" spans="2:2" s="2" customFormat="1" x14ac:dyDescent="0.2">
      <c r="B55" s="288"/>
    </row>
    <row r="56" spans="2:2" s="2" customFormat="1" x14ac:dyDescent="0.2">
      <c r="B56" s="288"/>
    </row>
    <row r="57" spans="2:2" s="2" customFormat="1" x14ac:dyDescent="0.2">
      <c r="B57" s="288"/>
    </row>
    <row r="58" spans="2:2" s="2" customFormat="1" x14ac:dyDescent="0.2">
      <c r="B58" s="288"/>
    </row>
    <row r="59" spans="2:2" s="2" customFormat="1" x14ac:dyDescent="0.2">
      <c r="B59" s="288"/>
    </row>
    <row r="60" spans="2:2" s="2" customFormat="1" x14ac:dyDescent="0.2">
      <c r="B60" s="288"/>
    </row>
    <row r="61" spans="2:2" s="2" customFormat="1" x14ac:dyDescent="0.2">
      <c r="B61" s="288"/>
    </row>
    <row r="62" spans="2:2" s="2" customFormat="1" x14ac:dyDescent="0.2">
      <c r="B62" s="288"/>
    </row>
    <row r="63" spans="2:2" s="2" customFormat="1" x14ac:dyDescent="0.2">
      <c r="B63" s="288"/>
    </row>
    <row r="64" spans="2:2" s="2" customFormat="1" x14ac:dyDescent="0.2">
      <c r="B64" s="288"/>
    </row>
    <row r="65" spans="2:2" s="2" customFormat="1" x14ac:dyDescent="0.2">
      <c r="B65" s="288"/>
    </row>
    <row r="66" spans="2:2" s="2" customFormat="1" x14ac:dyDescent="0.2">
      <c r="B66" s="288"/>
    </row>
    <row r="67" spans="2:2" s="2" customFormat="1" x14ac:dyDescent="0.2">
      <c r="B67" s="288"/>
    </row>
    <row r="68" spans="2:2" s="2" customFormat="1" x14ac:dyDescent="0.2">
      <c r="B68" s="288"/>
    </row>
    <row r="69" spans="2:2" s="2" customFormat="1" x14ac:dyDescent="0.2">
      <c r="B69" s="288"/>
    </row>
    <row r="70" spans="2:2" s="2" customFormat="1" x14ac:dyDescent="0.2">
      <c r="B70" s="288"/>
    </row>
    <row r="71" spans="2:2" s="2" customFormat="1" x14ac:dyDescent="0.2">
      <c r="B71" s="288"/>
    </row>
    <row r="72" spans="2:2" s="2" customFormat="1" x14ac:dyDescent="0.2">
      <c r="B72" s="288"/>
    </row>
    <row r="73" spans="2:2" s="2" customFormat="1" x14ac:dyDescent="0.2">
      <c r="B73" s="288"/>
    </row>
    <row r="74" spans="2:2" s="2" customFormat="1" x14ac:dyDescent="0.2">
      <c r="B74" s="288"/>
    </row>
    <row r="75" spans="2:2" s="2" customFormat="1" x14ac:dyDescent="0.2">
      <c r="B75" s="288"/>
    </row>
    <row r="76" spans="2:2" s="2" customFormat="1" x14ac:dyDescent="0.2">
      <c r="B76" s="288"/>
    </row>
    <row r="77" spans="2:2" s="2" customFormat="1" x14ac:dyDescent="0.2">
      <c r="B77" s="288"/>
    </row>
    <row r="78" spans="2:2" s="2" customFormat="1" x14ac:dyDescent="0.2">
      <c r="B78" s="288"/>
    </row>
    <row r="79" spans="2:2" s="2" customFormat="1" x14ac:dyDescent="0.2">
      <c r="B79" s="288"/>
    </row>
    <row r="80" spans="2:2" s="2" customFormat="1" x14ac:dyDescent="0.2">
      <c r="B80" s="288"/>
    </row>
    <row r="81" spans="2:2" s="2" customFormat="1" x14ac:dyDescent="0.2">
      <c r="B81" s="288"/>
    </row>
    <row r="82" spans="2:2" s="2" customFormat="1" x14ac:dyDescent="0.2">
      <c r="B82" s="288"/>
    </row>
    <row r="83" spans="2:2" s="2" customFormat="1" x14ac:dyDescent="0.2">
      <c r="B83" s="288"/>
    </row>
    <row r="84" spans="2:2" s="2" customFormat="1" x14ac:dyDescent="0.2">
      <c r="B84" s="288"/>
    </row>
    <row r="85" spans="2:2" s="2" customFormat="1" x14ac:dyDescent="0.2">
      <c r="B85" s="288"/>
    </row>
    <row r="86" spans="2:2" s="2" customFormat="1" x14ac:dyDescent="0.2">
      <c r="B86" s="288"/>
    </row>
    <row r="87" spans="2:2" s="2" customFormat="1" x14ac:dyDescent="0.2">
      <c r="B87" s="288"/>
    </row>
    <row r="88" spans="2:2" s="2" customFormat="1" x14ac:dyDescent="0.2">
      <c r="B88" s="288"/>
    </row>
    <row r="89" spans="2:2" s="2" customFormat="1" x14ac:dyDescent="0.2">
      <c r="B89" s="288"/>
    </row>
    <row r="90" spans="2:2" s="2" customFormat="1" x14ac:dyDescent="0.2">
      <c r="B90" s="288"/>
    </row>
    <row r="91" spans="2:2" s="2" customFormat="1" x14ac:dyDescent="0.2">
      <c r="B91" s="288"/>
    </row>
    <row r="92" spans="2:2" s="2" customFormat="1" x14ac:dyDescent="0.2">
      <c r="B92" s="288"/>
    </row>
    <row r="93" spans="2:2" s="2" customFormat="1" x14ac:dyDescent="0.2">
      <c r="B93" s="288"/>
    </row>
    <row r="94" spans="2:2" s="2" customFormat="1" x14ac:dyDescent="0.2">
      <c r="B94" s="288"/>
    </row>
    <row r="95" spans="2:2" s="2" customFormat="1" x14ac:dyDescent="0.2">
      <c r="B95" s="288"/>
    </row>
    <row r="96" spans="2:2" s="2" customFormat="1" x14ac:dyDescent="0.2">
      <c r="B96" s="288"/>
    </row>
    <row r="97" spans="2:2" s="2" customFormat="1" x14ac:dyDescent="0.2">
      <c r="B97" s="288"/>
    </row>
    <row r="98" spans="2:2" s="2" customFormat="1" x14ac:dyDescent="0.2">
      <c r="B98" s="288"/>
    </row>
    <row r="99" spans="2:2" s="2" customFormat="1" x14ac:dyDescent="0.2">
      <c r="B99" s="288"/>
    </row>
    <row r="100" spans="2:2" s="2" customFormat="1" x14ac:dyDescent="0.2">
      <c r="B100" s="288"/>
    </row>
    <row r="101" spans="2:2" s="2" customFormat="1" x14ac:dyDescent="0.2">
      <c r="B101" s="288"/>
    </row>
    <row r="102" spans="2:2" s="2" customFormat="1" x14ac:dyDescent="0.2">
      <c r="B102" s="288"/>
    </row>
    <row r="103" spans="2:2" s="2" customFormat="1" x14ac:dyDescent="0.2">
      <c r="B103" s="288"/>
    </row>
    <row r="104" spans="2:2" s="2" customFormat="1" x14ac:dyDescent="0.2">
      <c r="B104" s="288"/>
    </row>
    <row r="105" spans="2:2" s="2" customFormat="1" x14ac:dyDescent="0.2">
      <c r="B105" s="288"/>
    </row>
    <row r="106" spans="2:2" s="2" customFormat="1" x14ac:dyDescent="0.2">
      <c r="B106" s="288"/>
    </row>
    <row r="107" spans="2:2" s="2" customFormat="1" x14ac:dyDescent="0.2">
      <c r="B107" s="288"/>
    </row>
    <row r="108" spans="2:2" s="2" customFormat="1" x14ac:dyDescent="0.2">
      <c r="B108" s="288"/>
    </row>
    <row r="109" spans="2:2" s="2" customFormat="1" x14ac:dyDescent="0.2">
      <c r="B109" s="288"/>
    </row>
    <row r="110" spans="2:2" s="2" customFormat="1" x14ac:dyDescent="0.2">
      <c r="B110" s="288"/>
    </row>
    <row r="111" spans="2:2" s="2" customFormat="1" x14ac:dyDescent="0.2">
      <c r="B111" s="288"/>
    </row>
    <row r="112" spans="2:2" s="2" customFormat="1" x14ac:dyDescent="0.2">
      <c r="B112" s="288"/>
    </row>
    <row r="113" spans="2:2" s="2" customFormat="1" x14ac:dyDescent="0.2">
      <c r="B113" s="288"/>
    </row>
    <row r="114" spans="2:2" s="2" customFormat="1" x14ac:dyDescent="0.2">
      <c r="B114" s="288"/>
    </row>
    <row r="115" spans="2:2" s="2" customFormat="1" x14ac:dyDescent="0.2">
      <c r="B115" s="288"/>
    </row>
    <row r="116" spans="2:2" s="2" customFormat="1" x14ac:dyDescent="0.2">
      <c r="B116" s="288"/>
    </row>
    <row r="117" spans="2:2" s="2" customFormat="1" x14ac:dyDescent="0.2">
      <c r="B117" s="288"/>
    </row>
    <row r="118" spans="2:2" s="2" customFormat="1" x14ac:dyDescent="0.2">
      <c r="B118" s="288"/>
    </row>
    <row r="119" spans="2:2" s="2" customFormat="1" x14ac:dyDescent="0.2">
      <c r="B119" s="288"/>
    </row>
    <row r="120" spans="2:2" s="2" customFormat="1" x14ac:dyDescent="0.2">
      <c r="B120" s="288"/>
    </row>
    <row r="121" spans="2:2" s="2" customFormat="1" x14ac:dyDescent="0.2">
      <c r="B121" s="288"/>
    </row>
    <row r="122" spans="2:2" s="2" customFormat="1" x14ac:dyDescent="0.2">
      <c r="B122" s="288"/>
    </row>
    <row r="123" spans="2:2" s="2" customFormat="1" x14ac:dyDescent="0.2">
      <c r="B123" s="288"/>
    </row>
    <row r="124" spans="2:2" s="2" customFormat="1" x14ac:dyDescent="0.2">
      <c r="B124" s="288"/>
    </row>
    <row r="125" spans="2:2" s="2" customFormat="1" x14ac:dyDescent="0.2">
      <c r="B125" s="288"/>
    </row>
    <row r="126" spans="2:2" s="2" customFormat="1" x14ac:dyDescent="0.2">
      <c r="B126" s="288"/>
    </row>
    <row r="127" spans="2:2" s="2" customFormat="1" x14ac:dyDescent="0.2">
      <c r="B127" s="288"/>
    </row>
    <row r="128" spans="2:2" s="2" customFormat="1" x14ac:dyDescent="0.2">
      <c r="B128" s="288"/>
    </row>
    <row r="129" spans="2:2" s="2" customFormat="1" x14ac:dyDescent="0.2">
      <c r="B129" s="288"/>
    </row>
    <row r="130" spans="2:2" s="2" customFormat="1" x14ac:dyDescent="0.2">
      <c r="B130" s="288"/>
    </row>
    <row r="131" spans="2:2" s="2" customFormat="1" x14ac:dyDescent="0.2">
      <c r="B131" s="288"/>
    </row>
    <row r="132" spans="2:2" s="2" customFormat="1" x14ac:dyDescent="0.2">
      <c r="B132" s="288"/>
    </row>
    <row r="133" spans="2:2" s="2" customFormat="1" x14ac:dyDescent="0.2">
      <c r="B133" s="288"/>
    </row>
    <row r="134" spans="2:2" s="2" customFormat="1" x14ac:dyDescent="0.2">
      <c r="B134" s="288"/>
    </row>
    <row r="135" spans="2:2" s="2" customFormat="1" x14ac:dyDescent="0.2">
      <c r="B135" s="288"/>
    </row>
    <row r="136" spans="2:2" s="2" customFormat="1" x14ac:dyDescent="0.2">
      <c r="B136" s="288"/>
    </row>
    <row r="137" spans="2:2" s="2" customFormat="1" x14ac:dyDescent="0.2">
      <c r="B137" s="288"/>
    </row>
    <row r="138" spans="2:2" s="2" customFormat="1" x14ac:dyDescent="0.2">
      <c r="B138" s="288"/>
    </row>
    <row r="139" spans="2:2" s="2" customFormat="1" x14ac:dyDescent="0.2">
      <c r="B139" s="288"/>
    </row>
    <row r="140" spans="2:2" s="2" customFormat="1" x14ac:dyDescent="0.2">
      <c r="B140" s="288"/>
    </row>
    <row r="141" spans="2:2" s="2" customFormat="1" x14ac:dyDescent="0.2">
      <c r="B141" s="288"/>
    </row>
    <row r="142" spans="2:2" s="2" customFormat="1" x14ac:dyDescent="0.2">
      <c r="B142" s="288"/>
    </row>
    <row r="143" spans="2:2" s="2" customFormat="1" x14ac:dyDescent="0.2">
      <c r="B143" s="288"/>
    </row>
    <row r="144" spans="2:2" s="2" customFormat="1" x14ac:dyDescent="0.2">
      <c r="B144" s="288"/>
    </row>
    <row r="145" spans="2:2" s="2" customFormat="1" x14ac:dyDescent="0.2">
      <c r="B145" s="288"/>
    </row>
    <row r="146" spans="2:2" s="2" customFormat="1" x14ac:dyDescent="0.2">
      <c r="B146" s="288"/>
    </row>
    <row r="147" spans="2:2" s="2" customFormat="1" x14ac:dyDescent="0.2">
      <c r="B147" s="288"/>
    </row>
    <row r="148" spans="2:2" s="2" customFormat="1" x14ac:dyDescent="0.2">
      <c r="B148" s="288"/>
    </row>
    <row r="149" spans="2:2" s="2" customFormat="1" x14ac:dyDescent="0.2">
      <c r="B149" s="288"/>
    </row>
    <row r="150" spans="2:2" s="2" customFormat="1" x14ac:dyDescent="0.2">
      <c r="B150" s="288"/>
    </row>
    <row r="151" spans="2:2" s="2" customFormat="1" x14ac:dyDescent="0.2">
      <c r="B151" s="288"/>
    </row>
    <row r="152" spans="2:2" s="2" customFormat="1" x14ac:dyDescent="0.2">
      <c r="B152" s="288"/>
    </row>
    <row r="153" spans="2:2" s="2" customFormat="1" x14ac:dyDescent="0.2">
      <c r="B153" s="288"/>
    </row>
    <row r="154" spans="2:2" s="2" customFormat="1" x14ac:dyDescent="0.2">
      <c r="B154" s="288"/>
    </row>
  </sheetData>
  <sheetProtection algorithmName="SHA-512" hashValue="GTb7oE1KDfXIMdw2wupOhboCUooMTyQNDIA57dERLCWH+hlq59Sceau66HRDdnuMRs4IOCmyx02k9HnPCVyViA==" saltValue="GwQJKDavct/FQxNFHjnSUw==" spinCount="100000" sheet="1" objects="1" scenarios="1"/>
  <mergeCells count="4">
    <mergeCell ref="E44:G44"/>
    <mergeCell ref="E45:G45"/>
    <mergeCell ref="A1:G1"/>
    <mergeCell ref="A3:G3"/>
  </mergeCells>
  <phoneticPr fontId="19" type="noConversion"/>
  <conditionalFormatting sqref="G7:G9">
    <cfRule type="expression" dxfId="158" priority="22">
      <formula>G7="No presenta cantidad"</formula>
    </cfRule>
    <cfRule type="cellIs" dxfId="157" priority="23" operator="lessThan">
      <formula>0</formula>
    </cfRule>
    <cfRule type="cellIs" dxfId="156" priority="24" operator="greaterThan">
      <formula>0</formula>
    </cfRule>
  </conditionalFormatting>
  <conditionalFormatting sqref="G11">
    <cfRule type="expression" dxfId="155" priority="19">
      <formula>G11="No presenta cantidad"</formula>
    </cfRule>
    <cfRule type="cellIs" dxfId="154" priority="20" operator="lessThan">
      <formula>0</formula>
    </cfRule>
    <cfRule type="cellIs" dxfId="153" priority="21" operator="greaterThan">
      <formula>0</formula>
    </cfRule>
  </conditionalFormatting>
  <conditionalFormatting sqref="G13">
    <cfRule type="expression" dxfId="152" priority="16">
      <formula>G13="No presenta cantidad"</formula>
    </cfRule>
    <cfRule type="cellIs" dxfId="151" priority="17" operator="lessThan">
      <formula>0</formula>
    </cfRule>
    <cfRule type="cellIs" dxfId="150" priority="18" operator="greaterThan">
      <formula>0</formula>
    </cfRule>
  </conditionalFormatting>
  <conditionalFormatting sqref="G16:G17">
    <cfRule type="expression" dxfId="149" priority="10">
      <formula>G16="No presenta cantidad"</formula>
    </cfRule>
    <cfRule type="cellIs" dxfId="148" priority="11" operator="lessThan">
      <formula>0</formula>
    </cfRule>
    <cfRule type="cellIs" dxfId="147" priority="12" operator="greaterThan">
      <formula>0</formula>
    </cfRule>
  </conditionalFormatting>
  <conditionalFormatting sqref="G19">
    <cfRule type="expression" dxfId="146" priority="7">
      <formula>G19="No presenta cantidad"</formula>
    </cfRule>
    <cfRule type="cellIs" dxfId="145" priority="8" operator="lessThan">
      <formula>0</formula>
    </cfRule>
    <cfRule type="cellIs" dxfId="144" priority="9" operator="greaterThan">
      <formula>0</formula>
    </cfRule>
  </conditionalFormatting>
  <conditionalFormatting sqref="G22:G24">
    <cfRule type="expression" dxfId="143" priority="4">
      <formula>G22="No presenta cantidad"</formula>
    </cfRule>
    <cfRule type="cellIs" dxfId="142" priority="5" operator="lessThan">
      <formula>0</formula>
    </cfRule>
    <cfRule type="cellIs" dxfId="141" priority="6" operator="greaterThan">
      <formula>0</formula>
    </cfRule>
  </conditionalFormatting>
  <conditionalFormatting sqref="G26">
    <cfRule type="expression" dxfId="140" priority="1">
      <formula>G26="No presenta cantidad"</formula>
    </cfRule>
    <cfRule type="cellIs" dxfId="139" priority="2" operator="lessThan">
      <formula>0</formula>
    </cfRule>
    <cfRule type="cellIs" dxfId="138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rowBreaks count="1" manualBreakCount="1">
    <brk id="33" max="6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sheetPr>
    <pageSetUpPr fitToPage="1"/>
  </sheetPr>
  <dimension ref="A1:J55"/>
  <sheetViews>
    <sheetView view="pageBreakPreview" topLeftCell="A31" zoomScale="60" zoomScaleNormal="95" workbookViewId="0">
      <selection activeCell="C49" sqref="C49:G51"/>
    </sheetView>
  </sheetViews>
  <sheetFormatPr baseColWidth="10" defaultColWidth="11.42578125" defaultRowHeight="15.75" x14ac:dyDescent="0.25"/>
  <cols>
    <col min="1" max="1" width="4.42578125" style="12" customWidth="1"/>
    <col min="2" max="2" width="5.5703125" style="12" customWidth="1"/>
    <col min="3" max="3" width="70" style="11" customWidth="1"/>
    <col min="4" max="4" width="6.7109375" style="13" customWidth="1"/>
    <col min="5" max="5" width="20.5703125" style="12" customWidth="1"/>
    <col min="6" max="6" width="20.85546875" style="11" customWidth="1"/>
    <col min="7" max="7" width="30.85546875" style="11" customWidth="1"/>
    <col min="8" max="236" width="11.42578125" style="11"/>
    <col min="237" max="238" width="5.7109375" style="11" customWidth="1"/>
    <col min="239" max="239" width="118.140625" style="11" customWidth="1"/>
    <col min="240" max="241" width="6.7109375" style="11" customWidth="1"/>
    <col min="242" max="245" width="15.7109375" style="11" customWidth="1"/>
    <col min="246" max="492" width="11.42578125" style="11"/>
    <col min="493" max="494" width="5.7109375" style="11" customWidth="1"/>
    <col min="495" max="495" width="118.140625" style="11" customWidth="1"/>
    <col min="496" max="497" width="6.7109375" style="11" customWidth="1"/>
    <col min="498" max="501" width="15.7109375" style="11" customWidth="1"/>
    <col min="502" max="748" width="11.42578125" style="11"/>
    <col min="749" max="750" width="5.7109375" style="11" customWidth="1"/>
    <col min="751" max="751" width="118.140625" style="11" customWidth="1"/>
    <col min="752" max="753" width="6.7109375" style="11" customWidth="1"/>
    <col min="754" max="757" width="15.7109375" style="11" customWidth="1"/>
    <col min="758" max="1004" width="11.42578125" style="11"/>
    <col min="1005" max="1006" width="5.7109375" style="11" customWidth="1"/>
    <col min="1007" max="1007" width="118.140625" style="11" customWidth="1"/>
    <col min="1008" max="1009" width="6.7109375" style="11" customWidth="1"/>
    <col min="1010" max="1013" width="15.7109375" style="11" customWidth="1"/>
    <col min="1014" max="1260" width="11.42578125" style="11"/>
    <col min="1261" max="1262" width="5.7109375" style="11" customWidth="1"/>
    <col min="1263" max="1263" width="118.140625" style="11" customWidth="1"/>
    <col min="1264" max="1265" width="6.7109375" style="11" customWidth="1"/>
    <col min="1266" max="1269" width="15.7109375" style="11" customWidth="1"/>
    <col min="1270" max="1516" width="11.42578125" style="11"/>
    <col min="1517" max="1518" width="5.7109375" style="11" customWidth="1"/>
    <col min="1519" max="1519" width="118.140625" style="11" customWidth="1"/>
    <col min="1520" max="1521" width="6.7109375" style="11" customWidth="1"/>
    <col min="1522" max="1525" width="15.7109375" style="11" customWidth="1"/>
    <col min="1526" max="1772" width="11.42578125" style="11"/>
    <col min="1773" max="1774" width="5.7109375" style="11" customWidth="1"/>
    <col min="1775" max="1775" width="118.140625" style="11" customWidth="1"/>
    <col min="1776" max="1777" width="6.7109375" style="11" customWidth="1"/>
    <col min="1778" max="1781" width="15.7109375" style="11" customWidth="1"/>
    <col min="1782" max="2028" width="11.42578125" style="11"/>
    <col min="2029" max="2030" width="5.7109375" style="11" customWidth="1"/>
    <col min="2031" max="2031" width="118.140625" style="11" customWidth="1"/>
    <col min="2032" max="2033" width="6.7109375" style="11" customWidth="1"/>
    <col min="2034" max="2037" width="15.7109375" style="11" customWidth="1"/>
    <col min="2038" max="2284" width="11.42578125" style="11"/>
    <col min="2285" max="2286" width="5.7109375" style="11" customWidth="1"/>
    <col min="2287" max="2287" width="118.140625" style="11" customWidth="1"/>
    <col min="2288" max="2289" width="6.7109375" style="11" customWidth="1"/>
    <col min="2290" max="2293" width="15.7109375" style="11" customWidth="1"/>
    <col min="2294" max="2540" width="11.42578125" style="11"/>
    <col min="2541" max="2542" width="5.7109375" style="11" customWidth="1"/>
    <col min="2543" max="2543" width="118.140625" style="11" customWidth="1"/>
    <col min="2544" max="2545" width="6.7109375" style="11" customWidth="1"/>
    <col min="2546" max="2549" width="15.7109375" style="11" customWidth="1"/>
    <col min="2550" max="2796" width="11.42578125" style="11"/>
    <col min="2797" max="2798" width="5.7109375" style="11" customWidth="1"/>
    <col min="2799" max="2799" width="118.140625" style="11" customWidth="1"/>
    <col min="2800" max="2801" width="6.7109375" style="11" customWidth="1"/>
    <col min="2802" max="2805" width="15.7109375" style="11" customWidth="1"/>
    <col min="2806" max="3052" width="11.42578125" style="11"/>
    <col min="3053" max="3054" width="5.7109375" style="11" customWidth="1"/>
    <col min="3055" max="3055" width="118.140625" style="11" customWidth="1"/>
    <col min="3056" max="3057" width="6.7109375" style="11" customWidth="1"/>
    <col min="3058" max="3061" width="15.7109375" style="11" customWidth="1"/>
    <col min="3062" max="3308" width="11.42578125" style="11"/>
    <col min="3309" max="3310" width="5.7109375" style="11" customWidth="1"/>
    <col min="3311" max="3311" width="118.140625" style="11" customWidth="1"/>
    <col min="3312" max="3313" width="6.7109375" style="11" customWidth="1"/>
    <col min="3314" max="3317" width="15.7109375" style="11" customWidth="1"/>
    <col min="3318" max="3564" width="11.42578125" style="11"/>
    <col min="3565" max="3566" width="5.7109375" style="11" customWidth="1"/>
    <col min="3567" max="3567" width="118.140625" style="11" customWidth="1"/>
    <col min="3568" max="3569" width="6.7109375" style="11" customWidth="1"/>
    <col min="3570" max="3573" width="15.7109375" style="11" customWidth="1"/>
    <col min="3574" max="3820" width="11.42578125" style="11"/>
    <col min="3821" max="3822" width="5.7109375" style="11" customWidth="1"/>
    <col min="3823" max="3823" width="118.140625" style="11" customWidth="1"/>
    <col min="3824" max="3825" width="6.7109375" style="11" customWidth="1"/>
    <col min="3826" max="3829" width="15.7109375" style="11" customWidth="1"/>
    <col min="3830" max="4076" width="11.42578125" style="11"/>
    <col min="4077" max="4078" width="5.7109375" style="11" customWidth="1"/>
    <col min="4079" max="4079" width="118.140625" style="11" customWidth="1"/>
    <col min="4080" max="4081" width="6.7109375" style="11" customWidth="1"/>
    <col min="4082" max="4085" width="15.7109375" style="11" customWidth="1"/>
    <col min="4086" max="4332" width="11.42578125" style="11"/>
    <col min="4333" max="4334" width="5.7109375" style="11" customWidth="1"/>
    <col min="4335" max="4335" width="118.140625" style="11" customWidth="1"/>
    <col min="4336" max="4337" width="6.7109375" style="11" customWidth="1"/>
    <col min="4338" max="4341" width="15.7109375" style="11" customWidth="1"/>
    <col min="4342" max="4588" width="11.42578125" style="11"/>
    <col min="4589" max="4590" width="5.7109375" style="11" customWidth="1"/>
    <col min="4591" max="4591" width="118.140625" style="11" customWidth="1"/>
    <col min="4592" max="4593" width="6.7109375" style="11" customWidth="1"/>
    <col min="4594" max="4597" width="15.7109375" style="11" customWidth="1"/>
    <col min="4598" max="4844" width="11.42578125" style="11"/>
    <col min="4845" max="4846" width="5.7109375" style="11" customWidth="1"/>
    <col min="4847" max="4847" width="118.140625" style="11" customWidth="1"/>
    <col min="4848" max="4849" width="6.7109375" style="11" customWidth="1"/>
    <col min="4850" max="4853" width="15.7109375" style="11" customWidth="1"/>
    <col min="4854" max="5100" width="11.42578125" style="11"/>
    <col min="5101" max="5102" width="5.7109375" style="11" customWidth="1"/>
    <col min="5103" max="5103" width="118.140625" style="11" customWidth="1"/>
    <col min="5104" max="5105" width="6.7109375" style="11" customWidth="1"/>
    <col min="5106" max="5109" width="15.7109375" style="11" customWidth="1"/>
    <col min="5110" max="5356" width="11.42578125" style="11"/>
    <col min="5357" max="5358" width="5.7109375" style="11" customWidth="1"/>
    <col min="5359" max="5359" width="118.140625" style="11" customWidth="1"/>
    <col min="5360" max="5361" width="6.7109375" style="11" customWidth="1"/>
    <col min="5362" max="5365" width="15.7109375" style="11" customWidth="1"/>
    <col min="5366" max="5612" width="11.42578125" style="11"/>
    <col min="5613" max="5614" width="5.7109375" style="11" customWidth="1"/>
    <col min="5615" max="5615" width="118.140625" style="11" customWidth="1"/>
    <col min="5616" max="5617" width="6.7109375" style="11" customWidth="1"/>
    <col min="5618" max="5621" width="15.7109375" style="11" customWidth="1"/>
    <col min="5622" max="5868" width="11.42578125" style="11"/>
    <col min="5869" max="5870" width="5.7109375" style="11" customWidth="1"/>
    <col min="5871" max="5871" width="118.140625" style="11" customWidth="1"/>
    <col min="5872" max="5873" width="6.7109375" style="11" customWidth="1"/>
    <col min="5874" max="5877" width="15.7109375" style="11" customWidth="1"/>
    <col min="5878" max="6124" width="11.42578125" style="11"/>
    <col min="6125" max="6126" width="5.7109375" style="11" customWidth="1"/>
    <col min="6127" max="6127" width="118.140625" style="11" customWidth="1"/>
    <col min="6128" max="6129" width="6.7109375" style="11" customWidth="1"/>
    <col min="6130" max="6133" width="15.7109375" style="11" customWidth="1"/>
    <col min="6134" max="6380" width="11.42578125" style="11"/>
    <col min="6381" max="6382" width="5.7109375" style="11" customWidth="1"/>
    <col min="6383" max="6383" width="118.140625" style="11" customWidth="1"/>
    <col min="6384" max="6385" width="6.7109375" style="11" customWidth="1"/>
    <col min="6386" max="6389" width="15.7109375" style="11" customWidth="1"/>
    <col min="6390" max="6636" width="11.42578125" style="11"/>
    <col min="6637" max="6638" width="5.7109375" style="11" customWidth="1"/>
    <col min="6639" max="6639" width="118.140625" style="11" customWidth="1"/>
    <col min="6640" max="6641" width="6.7109375" style="11" customWidth="1"/>
    <col min="6642" max="6645" width="15.7109375" style="11" customWidth="1"/>
    <col min="6646" max="6892" width="11.42578125" style="11"/>
    <col min="6893" max="6894" width="5.7109375" style="11" customWidth="1"/>
    <col min="6895" max="6895" width="118.140625" style="11" customWidth="1"/>
    <col min="6896" max="6897" width="6.7109375" style="11" customWidth="1"/>
    <col min="6898" max="6901" width="15.7109375" style="11" customWidth="1"/>
    <col min="6902" max="7148" width="11.42578125" style="11"/>
    <col min="7149" max="7150" width="5.7109375" style="11" customWidth="1"/>
    <col min="7151" max="7151" width="118.140625" style="11" customWidth="1"/>
    <col min="7152" max="7153" width="6.7109375" style="11" customWidth="1"/>
    <col min="7154" max="7157" width="15.7109375" style="11" customWidth="1"/>
    <col min="7158" max="7404" width="11.42578125" style="11"/>
    <col min="7405" max="7406" width="5.7109375" style="11" customWidth="1"/>
    <col min="7407" max="7407" width="118.140625" style="11" customWidth="1"/>
    <col min="7408" max="7409" width="6.7109375" style="11" customWidth="1"/>
    <col min="7410" max="7413" width="15.7109375" style="11" customWidth="1"/>
    <col min="7414" max="7660" width="11.42578125" style="11"/>
    <col min="7661" max="7662" width="5.7109375" style="11" customWidth="1"/>
    <col min="7663" max="7663" width="118.140625" style="11" customWidth="1"/>
    <col min="7664" max="7665" width="6.7109375" style="11" customWidth="1"/>
    <col min="7666" max="7669" width="15.7109375" style="11" customWidth="1"/>
    <col min="7670" max="7916" width="11.42578125" style="11"/>
    <col min="7917" max="7918" width="5.7109375" style="11" customWidth="1"/>
    <col min="7919" max="7919" width="118.140625" style="11" customWidth="1"/>
    <col min="7920" max="7921" width="6.7109375" style="11" customWidth="1"/>
    <col min="7922" max="7925" width="15.7109375" style="11" customWidth="1"/>
    <col min="7926" max="8172" width="11.42578125" style="11"/>
    <col min="8173" max="8174" width="5.7109375" style="11" customWidth="1"/>
    <col min="8175" max="8175" width="118.140625" style="11" customWidth="1"/>
    <col min="8176" max="8177" width="6.7109375" style="11" customWidth="1"/>
    <col min="8178" max="8181" width="15.7109375" style="11" customWidth="1"/>
    <col min="8182" max="8428" width="11.42578125" style="11"/>
    <col min="8429" max="8430" width="5.7109375" style="11" customWidth="1"/>
    <col min="8431" max="8431" width="118.140625" style="11" customWidth="1"/>
    <col min="8432" max="8433" width="6.7109375" style="11" customWidth="1"/>
    <col min="8434" max="8437" width="15.7109375" style="11" customWidth="1"/>
    <col min="8438" max="8684" width="11.42578125" style="11"/>
    <col min="8685" max="8686" width="5.7109375" style="11" customWidth="1"/>
    <col min="8687" max="8687" width="118.140625" style="11" customWidth="1"/>
    <col min="8688" max="8689" width="6.7109375" style="11" customWidth="1"/>
    <col min="8690" max="8693" width="15.7109375" style="11" customWidth="1"/>
    <col min="8694" max="8940" width="11.42578125" style="11"/>
    <col min="8941" max="8942" width="5.7109375" style="11" customWidth="1"/>
    <col min="8943" max="8943" width="118.140625" style="11" customWidth="1"/>
    <col min="8944" max="8945" width="6.7109375" style="11" customWidth="1"/>
    <col min="8946" max="8949" width="15.7109375" style="11" customWidth="1"/>
    <col min="8950" max="9196" width="11.42578125" style="11"/>
    <col min="9197" max="9198" width="5.7109375" style="11" customWidth="1"/>
    <col min="9199" max="9199" width="118.140625" style="11" customWidth="1"/>
    <col min="9200" max="9201" width="6.7109375" style="11" customWidth="1"/>
    <col min="9202" max="9205" width="15.7109375" style="11" customWidth="1"/>
    <col min="9206" max="9452" width="11.42578125" style="11"/>
    <col min="9453" max="9454" width="5.7109375" style="11" customWidth="1"/>
    <col min="9455" max="9455" width="118.140625" style="11" customWidth="1"/>
    <col min="9456" max="9457" width="6.7109375" style="11" customWidth="1"/>
    <col min="9458" max="9461" width="15.7109375" style="11" customWidth="1"/>
    <col min="9462" max="9708" width="11.42578125" style="11"/>
    <col min="9709" max="9710" width="5.7109375" style="11" customWidth="1"/>
    <col min="9711" max="9711" width="118.140625" style="11" customWidth="1"/>
    <col min="9712" max="9713" width="6.7109375" style="11" customWidth="1"/>
    <col min="9714" max="9717" width="15.7109375" style="11" customWidth="1"/>
    <col min="9718" max="9964" width="11.42578125" style="11"/>
    <col min="9965" max="9966" width="5.7109375" style="11" customWidth="1"/>
    <col min="9967" max="9967" width="118.140625" style="11" customWidth="1"/>
    <col min="9968" max="9969" width="6.7109375" style="11" customWidth="1"/>
    <col min="9970" max="9973" width="15.7109375" style="11" customWidth="1"/>
    <col min="9974" max="10220" width="11.42578125" style="11"/>
    <col min="10221" max="10222" width="5.7109375" style="11" customWidth="1"/>
    <col min="10223" max="10223" width="118.140625" style="11" customWidth="1"/>
    <col min="10224" max="10225" width="6.7109375" style="11" customWidth="1"/>
    <col min="10226" max="10229" width="15.7109375" style="11" customWidth="1"/>
    <col min="10230" max="10476" width="11.42578125" style="11"/>
    <col min="10477" max="10478" width="5.7109375" style="11" customWidth="1"/>
    <col min="10479" max="10479" width="118.140625" style="11" customWidth="1"/>
    <col min="10480" max="10481" width="6.7109375" style="11" customWidth="1"/>
    <col min="10482" max="10485" width="15.7109375" style="11" customWidth="1"/>
    <col min="10486" max="10732" width="11.42578125" style="11"/>
    <col min="10733" max="10734" width="5.7109375" style="11" customWidth="1"/>
    <col min="10735" max="10735" width="118.140625" style="11" customWidth="1"/>
    <col min="10736" max="10737" width="6.7109375" style="11" customWidth="1"/>
    <col min="10738" max="10741" width="15.7109375" style="11" customWidth="1"/>
    <col min="10742" max="10988" width="11.42578125" style="11"/>
    <col min="10989" max="10990" width="5.7109375" style="11" customWidth="1"/>
    <col min="10991" max="10991" width="118.140625" style="11" customWidth="1"/>
    <col min="10992" max="10993" width="6.7109375" style="11" customWidth="1"/>
    <col min="10994" max="10997" width="15.7109375" style="11" customWidth="1"/>
    <col min="10998" max="11244" width="11.42578125" style="11"/>
    <col min="11245" max="11246" width="5.7109375" style="11" customWidth="1"/>
    <col min="11247" max="11247" width="118.140625" style="11" customWidth="1"/>
    <col min="11248" max="11249" width="6.7109375" style="11" customWidth="1"/>
    <col min="11250" max="11253" width="15.7109375" style="11" customWidth="1"/>
    <col min="11254" max="11500" width="11.42578125" style="11"/>
    <col min="11501" max="11502" width="5.7109375" style="11" customWidth="1"/>
    <col min="11503" max="11503" width="118.140625" style="11" customWidth="1"/>
    <col min="11504" max="11505" width="6.7109375" style="11" customWidth="1"/>
    <col min="11506" max="11509" width="15.7109375" style="11" customWidth="1"/>
    <col min="11510" max="11756" width="11.42578125" style="11"/>
    <col min="11757" max="11758" width="5.7109375" style="11" customWidth="1"/>
    <col min="11759" max="11759" width="118.140625" style="11" customWidth="1"/>
    <col min="11760" max="11761" width="6.7109375" style="11" customWidth="1"/>
    <col min="11762" max="11765" width="15.7109375" style="11" customWidth="1"/>
    <col min="11766" max="12012" width="11.42578125" style="11"/>
    <col min="12013" max="12014" width="5.7109375" style="11" customWidth="1"/>
    <col min="12015" max="12015" width="118.140625" style="11" customWidth="1"/>
    <col min="12016" max="12017" width="6.7109375" style="11" customWidth="1"/>
    <col min="12018" max="12021" width="15.7109375" style="11" customWidth="1"/>
    <col min="12022" max="12268" width="11.42578125" style="11"/>
    <col min="12269" max="12270" width="5.7109375" style="11" customWidth="1"/>
    <col min="12271" max="12271" width="118.140625" style="11" customWidth="1"/>
    <col min="12272" max="12273" width="6.7109375" style="11" customWidth="1"/>
    <col min="12274" max="12277" width="15.7109375" style="11" customWidth="1"/>
    <col min="12278" max="12524" width="11.42578125" style="11"/>
    <col min="12525" max="12526" width="5.7109375" style="11" customWidth="1"/>
    <col min="12527" max="12527" width="118.140625" style="11" customWidth="1"/>
    <col min="12528" max="12529" width="6.7109375" style="11" customWidth="1"/>
    <col min="12530" max="12533" width="15.7109375" style="11" customWidth="1"/>
    <col min="12534" max="12780" width="11.42578125" style="11"/>
    <col min="12781" max="12782" width="5.7109375" style="11" customWidth="1"/>
    <col min="12783" max="12783" width="118.140625" style="11" customWidth="1"/>
    <col min="12784" max="12785" width="6.7109375" style="11" customWidth="1"/>
    <col min="12786" max="12789" width="15.7109375" style="11" customWidth="1"/>
    <col min="12790" max="13036" width="11.42578125" style="11"/>
    <col min="13037" max="13038" width="5.7109375" style="11" customWidth="1"/>
    <col min="13039" max="13039" width="118.140625" style="11" customWidth="1"/>
    <col min="13040" max="13041" width="6.7109375" style="11" customWidth="1"/>
    <col min="13042" max="13045" width="15.7109375" style="11" customWidth="1"/>
    <col min="13046" max="13292" width="11.42578125" style="11"/>
    <col min="13293" max="13294" width="5.7109375" style="11" customWidth="1"/>
    <col min="13295" max="13295" width="118.140625" style="11" customWidth="1"/>
    <col min="13296" max="13297" width="6.7109375" style="11" customWidth="1"/>
    <col min="13298" max="13301" width="15.7109375" style="11" customWidth="1"/>
    <col min="13302" max="13548" width="11.42578125" style="11"/>
    <col min="13549" max="13550" width="5.7109375" style="11" customWidth="1"/>
    <col min="13551" max="13551" width="118.140625" style="11" customWidth="1"/>
    <col min="13552" max="13553" width="6.7109375" style="11" customWidth="1"/>
    <col min="13554" max="13557" width="15.7109375" style="11" customWidth="1"/>
    <col min="13558" max="13804" width="11.42578125" style="11"/>
    <col min="13805" max="13806" width="5.7109375" style="11" customWidth="1"/>
    <col min="13807" max="13807" width="118.140625" style="11" customWidth="1"/>
    <col min="13808" max="13809" width="6.7109375" style="11" customWidth="1"/>
    <col min="13810" max="13813" width="15.7109375" style="11" customWidth="1"/>
    <col min="13814" max="14060" width="11.42578125" style="11"/>
    <col min="14061" max="14062" width="5.7109375" style="11" customWidth="1"/>
    <col min="14063" max="14063" width="118.140625" style="11" customWidth="1"/>
    <col min="14064" max="14065" width="6.7109375" style="11" customWidth="1"/>
    <col min="14066" max="14069" width="15.7109375" style="11" customWidth="1"/>
    <col min="14070" max="14316" width="11.42578125" style="11"/>
    <col min="14317" max="14318" width="5.7109375" style="11" customWidth="1"/>
    <col min="14319" max="14319" width="118.140625" style="11" customWidth="1"/>
    <col min="14320" max="14321" width="6.7109375" style="11" customWidth="1"/>
    <col min="14322" max="14325" width="15.7109375" style="11" customWidth="1"/>
    <col min="14326" max="14572" width="11.42578125" style="11"/>
    <col min="14573" max="14574" width="5.7109375" style="11" customWidth="1"/>
    <col min="14575" max="14575" width="118.140625" style="11" customWidth="1"/>
    <col min="14576" max="14577" width="6.7109375" style="11" customWidth="1"/>
    <col min="14578" max="14581" width="15.7109375" style="11" customWidth="1"/>
    <col min="14582" max="14828" width="11.42578125" style="11"/>
    <col min="14829" max="14830" width="5.7109375" style="11" customWidth="1"/>
    <col min="14831" max="14831" width="118.140625" style="11" customWidth="1"/>
    <col min="14832" max="14833" width="6.7109375" style="11" customWidth="1"/>
    <col min="14834" max="14837" width="15.7109375" style="11" customWidth="1"/>
    <col min="14838" max="15084" width="11.42578125" style="11"/>
    <col min="15085" max="15086" width="5.7109375" style="11" customWidth="1"/>
    <col min="15087" max="15087" width="118.140625" style="11" customWidth="1"/>
    <col min="15088" max="15089" width="6.7109375" style="11" customWidth="1"/>
    <col min="15090" max="15093" width="15.7109375" style="11" customWidth="1"/>
    <col min="15094" max="15340" width="11.42578125" style="11"/>
    <col min="15341" max="15342" width="5.7109375" style="11" customWidth="1"/>
    <col min="15343" max="15343" width="118.140625" style="11" customWidth="1"/>
    <col min="15344" max="15345" width="6.7109375" style="11" customWidth="1"/>
    <col min="15346" max="15349" width="15.7109375" style="11" customWidth="1"/>
    <col min="15350" max="15596" width="11.42578125" style="11"/>
    <col min="15597" max="15598" width="5.7109375" style="11" customWidth="1"/>
    <col min="15599" max="15599" width="118.140625" style="11" customWidth="1"/>
    <col min="15600" max="15601" width="6.7109375" style="11" customWidth="1"/>
    <col min="15602" max="15605" width="15.7109375" style="11" customWidth="1"/>
    <col min="15606" max="15852" width="11.42578125" style="11"/>
    <col min="15853" max="15854" width="5.7109375" style="11" customWidth="1"/>
    <col min="15855" max="15855" width="118.140625" style="11" customWidth="1"/>
    <col min="15856" max="15857" width="6.7109375" style="11" customWidth="1"/>
    <col min="15858" max="15861" width="15.7109375" style="11" customWidth="1"/>
    <col min="15862" max="16108" width="11.42578125" style="11"/>
    <col min="16109" max="16110" width="5.7109375" style="11" customWidth="1"/>
    <col min="16111" max="16111" width="118.140625" style="11" customWidth="1"/>
    <col min="16112" max="16113" width="6.7109375" style="11" customWidth="1"/>
    <col min="16114" max="16117" width="15.7109375" style="11" customWidth="1"/>
    <col min="16118" max="16384" width="11.42578125" style="11"/>
  </cols>
  <sheetData>
    <row r="1" spans="1:8" ht="66" customHeight="1" thickBot="1" x14ac:dyDescent="0.3">
      <c r="A1" s="588" t="str">
        <f>+CARÁTULA!B16</f>
        <v>PROYECTO: 
MEJORAMIENTO DE LA RED DE AT (132 KV) 
DE LA PROVINCIA DE MENDOZA 
DEPARTAMENTOS DE SAN RAFAEL Y GENERAL ALVEAR</v>
      </c>
      <c r="B1" s="589"/>
      <c r="C1" s="589"/>
      <c r="D1" s="589"/>
      <c r="E1" s="589"/>
      <c r="F1" s="589"/>
      <c r="G1" s="589"/>
    </row>
    <row r="2" spans="1:8" ht="5.0999999999999996" customHeight="1" thickBot="1" x14ac:dyDescent="0.3"/>
    <row r="3" spans="1:8" ht="22.9" customHeight="1" thickBot="1" x14ac:dyDescent="0.3">
      <c r="A3" s="591" t="str">
        <f>+INDICE!C16</f>
        <v>C-3.3 Montajes Ampliación ET Gral. Alvear</v>
      </c>
      <c r="B3" s="592"/>
      <c r="C3" s="592"/>
      <c r="D3" s="592"/>
      <c r="E3" s="592"/>
      <c r="F3" s="592"/>
      <c r="G3" s="592"/>
    </row>
    <row r="4" spans="1:8" ht="10.15" customHeight="1" thickBot="1" x14ac:dyDescent="0.3"/>
    <row r="5" spans="1:8" ht="86.25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8" s="30" customFormat="1" ht="15.4" customHeight="1" x14ac:dyDescent="0.25">
      <c r="A6" s="21">
        <v>1</v>
      </c>
      <c r="B6" s="29"/>
      <c r="C6" s="312" t="s">
        <v>151</v>
      </c>
      <c r="D6" s="17"/>
      <c r="E6" s="193"/>
      <c r="F6" s="394"/>
      <c r="G6" s="378"/>
    </row>
    <row r="7" spans="1:8" s="14" customFormat="1" ht="25.5" customHeight="1" x14ac:dyDescent="0.25">
      <c r="A7" s="308"/>
      <c r="B7" s="28" t="s">
        <v>19</v>
      </c>
      <c r="C7" s="309" t="s">
        <v>152</v>
      </c>
      <c r="D7" s="20" t="s">
        <v>20</v>
      </c>
      <c r="E7" s="383">
        <v>1</v>
      </c>
      <c r="F7" s="187"/>
      <c r="G7" s="240" t="str">
        <f>IF(F7="", "No presenta cantidad",F7-E7)</f>
        <v>No presenta cantidad</v>
      </c>
    </row>
    <row r="8" spans="1:8" s="14" customFormat="1" ht="15.75" customHeight="1" x14ac:dyDescent="0.25">
      <c r="A8" s="308"/>
      <c r="B8" s="22" t="s">
        <v>88</v>
      </c>
      <c r="C8" s="311" t="s">
        <v>153</v>
      </c>
      <c r="D8" s="20" t="s">
        <v>20</v>
      </c>
      <c r="E8" s="383">
        <v>1</v>
      </c>
      <c r="F8" s="187"/>
      <c r="G8" s="240" t="str">
        <f>IF(F8="", "No presenta cantidad",F8-E8)</f>
        <v>No presenta cantidad</v>
      </c>
    </row>
    <row r="9" spans="1:8" s="14" customFormat="1" ht="5.25" customHeight="1" x14ac:dyDescent="0.25">
      <c r="A9" s="308"/>
      <c r="B9" s="22"/>
      <c r="C9" s="311"/>
      <c r="D9" s="20"/>
      <c r="E9" s="383"/>
      <c r="F9" s="187"/>
      <c r="G9" s="379"/>
    </row>
    <row r="10" spans="1:8" s="14" customFormat="1" ht="15" x14ac:dyDescent="0.25">
      <c r="A10" s="16">
        <v>2</v>
      </c>
      <c r="B10" s="15"/>
      <c r="C10" s="18" t="s">
        <v>154</v>
      </c>
      <c r="D10" s="15"/>
      <c r="E10" s="384"/>
      <c r="F10" s="181"/>
      <c r="G10" s="385"/>
    </row>
    <row r="11" spans="1:8" s="14" customFormat="1" ht="15" x14ac:dyDescent="0.25">
      <c r="A11" s="16"/>
      <c r="B11" s="15" t="s">
        <v>21</v>
      </c>
      <c r="C11" s="275" t="s">
        <v>373</v>
      </c>
      <c r="D11" s="15" t="s">
        <v>374</v>
      </c>
      <c r="E11" s="386">
        <v>550</v>
      </c>
      <c r="F11" s="382"/>
      <c r="G11" s="240" t="str">
        <f>IF(F11="", "No presenta cantidad",F11-E11)</f>
        <v>No presenta cantidad</v>
      </c>
    </row>
    <row r="12" spans="1:8" s="14" customFormat="1" ht="5.25" customHeight="1" x14ac:dyDescent="0.25">
      <c r="A12" s="308"/>
      <c r="B12" s="22"/>
      <c r="C12" s="311"/>
      <c r="D12" s="20"/>
      <c r="E12" s="383"/>
      <c r="F12" s="187"/>
      <c r="G12" s="379"/>
    </row>
    <row r="13" spans="1:8" s="30" customFormat="1" ht="15" customHeight="1" x14ac:dyDescent="0.25">
      <c r="A13" s="21">
        <v>3</v>
      </c>
      <c r="B13" s="29"/>
      <c r="C13" s="312" t="s">
        <v>343</v>
      </c>
      <c r="D13" s="17"/>
      <c r="E13" s="193"/>
      <c r="F13" s="94"/>
      <c r="G13" s="379"/>
      <c r="H13" s="14"/>
    </row>
    <row r="14" spans="1:8" s="14" customFormat="1" ht="15" x14ac:dyDescent="0.25">
      <c r="A14" s="23"/>
      <c r="B14" s="28" t="s">
        <v>100</v>
      </c>
      <c r="C14" s="387" t="s">
        <v>459</v>
      </c>
      <c r="D14" s="15" t="s">
        <v>22</v>
      </c>
      <c r="E14" s="177">
        <v>3</v>
      </c>
      <c r="F14" s="92"/>
      <c r="G14" s="240" t="str">
        <f t="shared" ref="G14:G17" si="0">IF(F14="", "No presenta cantidad",F14-E14)</f>
        <v>No presenta cantidad</v>
      </c>
    </row>
    <row r="15" spans="1:8" s="14" customFormat="1" ht="15" customHeight="1" x14ac:dyDescent="0.25">
      <c r="A15" s="23"/>
      <c r="B15" s="28" t="s">
        <v>102</v>
      </c>
      <c r="C15" s="315" t="s">
        <v>486</v>
      </c>
      <c r="D15" s="15" t="s">
        <v>22</v>
      </c>
      <c r="E15" s="177">
        <v>7</v>
      </c>
      <c r="F15" s="92"/>
      <c r="G15" s="240" t="str">
        <f t="shared" si="0"/>
        <v>No presenta cantidad</v>
      </c>
      <c r="H15" s="30"/>
    </row>
    <row r="16" spans="1:8" s="14" customFormat="1" ht="15" customHeight="1" x14ac:dyDescent="0.25">
      <c r="A16" s="23"/>
      <c r="B16" s="28" t="s">
        <v>156</v>
      </c>
      <c r="C16" s="315" t="s">
        <v>497</v>
      </c>
      <c r="D16" s="15" t="s">
        <v>22</v>
      </c>
      <c r="E16" s="177">
        <v>15</v>
      </c>
      <c r="F16" s="92"/>
      <c r="G16" s="240" t="str">
        <f t="shared" si="0"/>
        <v>No presenta cantidad</v>
      </c>
    </row>
    <row r="17" spans="1:10" s="14" customFormat="1" ht="15" customHeight="1" x14ac:dyDescent="0.25">
      <c r="A17" s="23"/>
      <c r="B17" s="28" t="s">
        <v>157</v>
      </c>
      <c r="C17" s="315" t="s">
        <v>498</v>
      </c>
      <c r="D17" s="15" t="s">
        <v>22</v>
      </c>
      <c r="E17" s="177">
        <v>3</v>
      </c>
      <c r="F17" s="92"/>
      <c r="G17" s="240" t="str">
        <f t="shared" si="0"/>
        <v>No presenta cantidad</v>
      </c>
    </row>
    <row r="18" spans="1:10" s="14" customFormat="1" ht="5.25" customHeight="1" x14ac:dyDescent="0.25">
      <c r="A18" s="308"/>
      <c r="B18" s="22"/>
      <c r="C18" s="311"/>
      <c r="D18" s="20"/>
      <c r="E18" s="383"/>
      <c r="F18" s="187"/>
      <c r="G18" s="379"/>
    </row>
    <row r="19" spans="1:10" s="14" customFormat="1" ht="25.5" customHeight="1" x14ac:dyDescent="0.25">
      <c r="A19" s="21">
        <v>4</v>
      </c>
      <c r="B19" s="32"/>
      <c r="C19" s="312" t="s">
        <v>164</v>
      </c>
      <c r="D19" s="36" t="s">
        <v>22</v>
      </c>
      <c r="E19" s="175"/>
      <c r="F19" s="95"/>
      <c r="G19" s="379"/>
    </row>
    <row r="20" spans="1:10" s="14" customFormat="1" ht="5.25" customHeight="1" x14ac:dyDescent="0.25">
      <c r="A20" s="308"/>
      <c r="B20" s="22"/>
      <c r="C20" s="311"/>
      <c r="D20" s="20"/>
      <c r="E20" s="383"/>
      <c r="F20" s="187"/>
      <c r="G20" s="379"/>
    </row>
    <row r="21" spans="1:10" s="14" customFormat="1" ht="15" customHeight="1" x14ac:dyDescent="0.25">
      <c r="A21" s="16"/>
      <c r="B21" s="276" t="s">
        <v>39</v>
      </c>
      <c r="C21" s="388" t="s">
        <v>337</v>
      </c>
      <c r="D21" s="15" t="s">
        <v>20</v>
      </c>
      <c r="E21" s="389">
        <v>1</v>
      </c>
      <c r="F21" s="191"/>
      <c r="G21" s="240" t="str">
        <f t="shared" ref="G21:G25" si="1">IF(F21="", "No presenta cantidad",F21-E21)</f>
        <v>No presenta cantidad</v>
      </c>
    </row>
    <row r="22" spans="1:10" s="14" customFormat="1" ht="15" customHeight="1" x14ac:dyDescent="0.25">
      <c r="A22" s="16"/>
      <c r="B22" s="276" t="s">
        <v>40</v>
      </c>
      <c r="C22" s="388" t="s">
        <v>333</v>
      </c>
      <c r="D22" s="15" t="s">
        <v>20</v>
      </c>
      <c r="E22" s="389">
        <v>1</v>
      </c>
      <c r="F22" s="191"/>
      <c r="G22" s="240" t="str">
        <f t="shared" si="1"/>
        <v>No presenta cantidad</v>
      </c>
    </row>
    <row r="23" spans="1:10" s="14" customFormat="1" ht="15" customHeight="1" x14ac:dyDescent="0.25">
      <c r="A23" s="16"/>
      <c r="B23" s="276" t="s">
        <v>41</v>
      </c>
      <c r="C23" s="388" t="s">
        <v>334</v>
      </c>
      <c r="D23" s="15" t="s">
        <v>20</v>
      </c>
      <c r="E23" s="389">
        <v>1</v>
      </c>
      <c r="F23" s="191"/>
      <c r="G23" s="240" t="str">
        <f t="shared" si="1"/>
        <v>No presenta cantidad</v>
      </c>
    </row>
    <row r="24" spans="1:10" s="14" customFormat="1" ht="15" customHeight="1" x14ac:dyDescent="0.25">
      <c r="A24" s="16"/>
      <c r="B24" s="276" t="s">
        <v>42</v>
      </c>
      <c r="C24" s="388" t="s">
        <v>335</v>
      </c>
      <c r="D24" s="15" t="s">
        <v>20</v>
      </c>
      <c r="E24" s="389">
        <v>1</v>
      </c>
      <c r="F24" s="191"/>
      <c r="G24" s="240" t="str">
        <f t="shared" si="1"/>
        <v>No presenta cantidad</v>
      </c>
    </row>
    <row r="25" spans="1:10" s="14" customFormat="1" ht="15" customHeight="1" x14ac:dyDescent="0.25">
      <c r="A25" s="16"/>
      <c r="B25" s="276" t="s">
        <v>43</v>
      </c>
      <c r="C25" s="388" t="s">
        <v>336</v>
      </c>
      <c r="D25" s="15" t="s">
        <v>20</v>
      </c>
      <c r="E25" s="389">
        <v>1</v>
      </c>
      <c r="F25" s="191"/>
      <c r="G25" s="240" t="str">
        <f t="shared" si="1"/>
        <v>No presenta cantidad</v>
      </c>
    </row>
    <row r="26" spans="1:10" s="14" customFormat="1" ht="5.25" customHeight="1" x14ac:dyDescent="0.25">
      <c r="A26" s="308"/>
      <c r="B26" s="22"/>
      <c r="C26" s="311"/>
      <c r="D26" s="20"/>
      <c r="E26" s="383"/>
      <c r="F26" s="187"/>
      <c r="G26" s="379"/>
    </row>
    <row r="27" spans="1:10" s="14" customFormat="1" ht="15" x14ac:dyDescent="0.25">
      <c r="A27" s="21">
        <v>6</v>
      </c>
      <c r="B27" s="22"/>
      <c r="C27" s="312" t="s">
        <v>195</v>
      </c>
      <c r="D27" s="17"/>
      <c r="E27" s="193"/>
      <c r="F27" s="94"/>
      <c r="G27" s="379"/>
    </row>
    <row r="28" spans="1:10" s="14" customFormat="1" ht="15" customHeight="1" x14ac:dyDescent="0.25">
      <c r="A28" s="16"/>
      <c r="B28" s="276" t="s">
        <v>204</v>
      </c>
      <c r="C28" s="316" t="s">
        <v>196</v>
      </c>
      <c r="D28" s="15" t="s">
        <v>20</v>
      </c>
      <c r="E28" s="107">
        <v>1</v>
      </c>
      <c r="F28" s="104"/>
      <c r="G28" s="240" t="str">
        <f t="shared" ref="G28:G30" si="2">IF(F28="", "No presenta cantidad",F28-E28)</f>
        <v>No presenta cantidad</v>
      </c>
    </row>
    <row r="29" spans="1:10" s="14" customFormat="1" ht="15" customHeight="1" x14ac:dyDescent="0.25">
      <c r="A29" s="16"/>
      <c r="B29" s="276" t="s">
        <v>221</v>
      </c>
      <c r="C29" s="316" t="s">
        <v>197</v>
      </c>
      <c r="D29" s="15" t="s">
        <v>20</v>
      </c>
      <c r="E29" s="107">
        <v>1</v>
      </c>
      <c r="F29" s="104"/>
      <c r="G29" s="240" t="str">
        <f t="shared" si="2"/>
        <v>No presenta cantidad</v>
      </c>
    </row>
    <row r="30" spans="1:10" s="2" customFormat="1" ht="15" customHeight="1" x14ac:dyDescent="0.2">
      <c r="A30" s="16"/>
      <c r="B30" s="276" t="s">
        <v>205</v>
      </c>
      <c r="C30" s="316" t="s">
        <v>198</v>
      </c>
      <c r="D30" s="15" t="s">
        <v>20</v>
      </c>
      <c r="E30" s="107">
        <v>1</v>
      </c>
      <c r="F30" s="104"/>
      <c r="G30" s="240" t="str">
        <f t="shared" si="2"/>
        <v>No presenta cantidad</v>
      </c>
      <c r="I30" s="14"/>
      <c r="J30" s="14"/>
    </row>
    <row r="31" spans="1:10" s="14" customFormat="1" ht="5.25" customHeight="1" x14ac:dyDescent="0.25">
      <c r="A31" s="308"/>
      <c r="B31" s="22"/>
      <c r="C31" s="311"/>
      <c r="D31" s="20"/>
      <c r="E31" s="383"/>
      <c r="F31" s="187"/>
      <c r="G31" s="194"/>
    </row>
    <row r="32" spans="1:10" s="2" customFormat="1" ht="15" customHeight="1" x14ac:dyDescent="0.2">
      <c r="A32" s="21">
        <v>7</v>
      </c>
      <c r="B32" s="22"/>
      <c r="C32" s="312" t="s">
        <v>199</v>
      </c>
      <c r="D32" s="17" t="s">
        <v>20</v>
      </c>
      <c r="E32" s="193">
        <v>1</v>
      </c>
      <c r="F32" s="94"/>
      <c r="G32" s="240" t="str">
        <f>IF(F32="", "No presenta cantidad",F32-E32)</f>
        <v>No presenta cantidad</v>
      </c>
      <c r="I32" s="14"/>
      <c r="J32" s="14"/>
    </row>
    <row r="33" spans="1:7" s="14" customFormat="1" ht="5.25" customHeight="1" x14ac:dyDescent="0.25">
      <c r="A33" s="308"/>
      <c r="B33" s="22"/>
      <c r="C33" s="311"/>
      <c r="D33" s="20"/>
      <c r="E33" s="383"/>
      <c r="F33" s="187"/>
      <c r="G33" s="379"/>
    </row>
    <row r="34" spans="1:7" s="2" customFormat="1" ht="15" customHeight="1" x14ac:dyDescent="0.2">
      <c r="A34" s="21">
        <v>8</v>
      </c>
      <c r="B34" s="22"/>
      <c r="C34" s="312" t="s">
        <v>518</v>
      </c>
      <c r="D34" s="17" t="s">
        <v>20</v>
      </c>
      <c r="E34" s="193">
        <v>1</v>
      </c>
      <c r="F34" s="94"/>
      <c r="G34" s="240" t="str">
        <f>IF(F34="", "No presenta cantidad",F34-E34)</f>
        <v>No presenta cantidad</v>
      </c>
    </row>
    <row r="35" spans="1:7" s="14" customFormat="1" ht="5.25" customHeight="1" x14ac:dyDescent="0.25">
      <c r="A35" s="308"/>
      <c r="B35" s="22"/>
      <c r="C35" s="311"/>
      <c r="D35" s="20"/>
      <c r="E35" s="383"/>
      <c r="F35" s="189"/>
      <c r="G35" s="379"/>
    </row>
    <row r="36" spans="1:7" s="2" customFormat="1" ht="15" customHeight="1" x14ac:dyDescent="0.2">
      <c r="A36" s="98"/>
      <c r="B36" s="99"/>
      <c r="C36" s="118"/>
      <c r="D36" s="93"/>
      <c r="E36" s="192"/>
      <c r="F36" s="188"/>
      <c r="G36" s="194"/>
    </row>
    <row r="37" spans="1:7" s="2" customFormat="1" ht="15" customHeight="1" x14ac:dyDescent="0.2">
      <c r="A37" s="98"/>
      <c r="B37" s="99"/>
      <c r="C37" s="118"/>
      <c r="D37" s="93"/>
      <c r="E37" s="192"/>
      <c r="F37" s="188"/>
      <c r="G37" s="194"/>
    </row>
    <row r="38" spans="1:7" s="2" customFormat="1" ht="15" customHeight="1" x14ac:dyDescent="0.2">
      <c r="A38" s="98"/>
      <c r="B38" s="99"/>
      <c r="C38" s="118"/>
      <c r="D38" s="93"/>
      <c r="E38" s="192"/>
      <c r="F38" s="188"/>
      <c r="G38" s="194"/>
    </row>
    <row r="39" spans="1:7" s="2" customFormat="1" ht="15" customHeight="1" x14ac:dyDescent="0.2">
      <c r="A39" s="98"/>
      <c r="B39" s="99"/>
      <c r="C39" s="118"/>
      <c r="D39" s="93"/>
      <c r="E39" s="192"/>
      <c r="F39" s="188"/>
      <c r="G39" s="194"/>
    </row>
    <row r="40" spans="1:7" s="2" customFormat="1" ht="15" customHeight="1" x14ac:dyDescent="0.2">
      <c r="A40" s="98"/>
      <c r="B40" s="99"/>
      <c r="C40" s="118"/>
      <c r="D40" s="93"/>
      <c r="E40" s="192"/>
      <c r="F40" s="188"/>
      <c r="G40" s="194"/>
    </row>
    <row r="41" spans="1:7" s="2" customFormat="1" ht="15" customHeight="1" x14ac:dyDescent="0.2">
      <c r="A41" s="98"/>
      <c r="B41" s="99"/>
      <c r="C41" s="118"/>
      <c r="D41" s="93"/>
      <c r="E41" s="192"/>
      <c r="F41" s="188"/>
      <c r="G41" s="194"/>
    </row>
    <row r="42" spans="1:7" s="2" customFormat="1" ht="15" customHeight="1" x14ac:dyDescent="0.2">
      <c r="A42" s="98"/>
      <c r="B42" s="99"/>
      <c r="C42" s="118"/>
      <c r="D42" s="93"/>
      <c r="E42" s="192"/>
      <c r="F42" s="188"/>
      <c r="G42" s="194"/>
    </row>
    <row r="43" spans="1:7" s="2" customFormat="1" ht="15" customHeight="1" x14ac:dyDescent="0.2">
      <c r="A43" s="98"/>
      <c r="B43" s="99"/>
      <c r="C43" s="118"/>
      <c r="D43" s="93"/>
      <c r="E43" s="192"/>
      <c r="F43" s="188"/>
      <c r="G43" s="194"/>
    </row>
    <row r="44" spans="1:7" s="2" customFormat="1" ht="15" customHeight="1" x14ac:dyDescent="0.2">
      <c r="A44" s="98"/>
      <c r="B44" s="99"/>
      <c r="C44" s="118"/>
      <c r="D44" s="93"/>
      <c r="E44" s="192"/>
      <c r="F44" s="188"/>
      <c r="G44" s="194"/>
    </row>
    <row r="45" spans="1:7" s="2" customFormat="1" ht="15" customHeight="1" x14ac:dyDescent="0.2">
      <c r="A45" s="98"/>
      <c r="B45" s="99"/>
      <c r="C45" s="118"/>
      <c r="D45" s="93"/>
      <c r="E45" s="192"/>
      <c r="F45" s="188"/>
      <c r="G45" s="194"/>
    </row>
    <row r="46" spans="1:7" s="2" customFormat="1" ht="6.75" customHeight="1" thickBot="1" x14ac:dyDescent="0.25">
      <c r="A46" s="390"/>
      <c r="B46" s="391"/>
      <c r="C46" s="392"/>
      <c r="D46" s="393"/>
      <c r="E46" s="380"/>
      <c r="F46" s="395"/>
      <c r="G46" s="381"/>
    </row>
    <row r="47" spans="1:7" ht="20.45" customHeight="1" x14ac:dyDescent="0.2">
      <c r="A47" s="2" t="str">
        <f>'C 1.1'!$A$85</f>
        <v xml:space="preserve">El Oferente podrá ajustar el itemizado descripto en las filas disponibles. </v>
      </c>
    </row>
    <row r="48" spans="1:7" x14ac:dyDescent="0.2">
      <c r="A48" s="2"/>
    </row>
    <row r="49" spans="1:7" x14ac:dyDescent="0.2">
      <c r="C49" s="1"/>
      <c r="D49" s="1"/>
      <c r="E49" s="1"/>
      <c r="F49" s="1"/>
      <c r="G49" s="1"/>
    </row>
    <row r="50" spans="1:7" x14ac:dyDescent="0.25">
      <c r="A50" s="11"/>
      <c r="B50" s="11"/>
      <c r="C50" s="266" t="s">
        <v>517</v>
      </c>
      <c r="D50" s="12"/>
      <c r="E50" s="549" t="s">
        <v>517</v>
      </c>
      <c r="F50" s="549"/>
      <c r="G50" s="549"/>
    </row>
    <row r="51" spans="1:7" x14ac:dyDescent="0.25">
      <c r="A51" s="11"/>
      <c r="B51" s="11"/>
      <c r="C51" s="267" t="s">
        <v>606</v>
      </c>
      <c r="D51" s="12"/>
      <c r="E51" s="550" t="s">
        <v>615</v>
      </c>
      <c r="F51" s="550"/>
      <c r="G51" s="550"/>
    </row>
    <row r="52" spans="1:7" x14ac:dyDescent="0.25">
      <c r="A52" s="11"/>
      <c r="B52" s="11"/>
      <c r="C52" s="75"/>
      <c r="D52" s="10"/>
      <c r="E52" s="10"/>
      <c r="F52" s="9"/>
      <c r="G52" s="9"/>
    </row>
    <row r="53" spans="1:7" x14ac:dyDescent="0.25">
      <c r="A53" s="11"/>
      <c r="B53" s="11"/>
      <c r="D53" s="11"/>
      <c r="E53" s="11"/>
    </row>
    <row r="54" spans="1:7" x14ac:dyDescent="0.25">
      <c r="A54" s="11"/>
      <c r="B54" s="11"/>
      <c r="D54" s="11"/>
      <c r="E54" s="11"/>
    </row>
    <row r="55" spans="1:7" x14ac:dyDescent="0.25">
      <c r="A55" s="11"/>
      <c r="B55" s="11"/>
      <c r="D55" s="11"/>
      <c r="E55" s="11"/>
    </row>
  </sheetData>
  <sheetProtection algorithmName="SHA-512" hashValue="2c3bPRDW0uMBsHHGklz3BxOKjuq2Z4cAplYLZfuDHDdBxiMo54XKbyOSpcF7GOCvK3mEB/bak+4wh56YtqaoMw==" saltValue="yg0LmI3vnzpHtPfd5kS48w==" spinCount="100000" sheet="1" objects="1" scenarios="1"/>
  <mergeCells count="4">
    <mergeCell ref="E50:G50"/>
    <mergeCell ref="E51:G51"/>
    <mergeCell ref="A1:G1"/>
    <mergeCell ref="A3:G3"/>
  </mergeCells>
  <phoneticPr fontId="19" type="noConversion"/>
  <conditionalFormatting sqref="G7:G8">
    <cfRule type="expression" dxfId="137" priority="19">
      <formula>G7="No presenta cantidad"</formula>
    </cfRule>
    <cfRule type="cellIs" dxfId="136" priority="20" operator="lessThan">
      <formula>0</formula>
    </cfRule>
    <cfRule type="cellIs" dxfId="135" priority="21" operator="greaterThan">
      <formula>0</formula>
    </cfRule>
  </conditionalFormatting>
  <conditionalFormatting sqref="G11">
    <cfRule type="expression" dxfId="134" priority="16">
      <formula>G11="No presenta cantidad"</formula>
    </cfRule>
    <cfRule type="cellIs" dxfId="133" priority="17" operator="lessThan">
      <formula>0</formula>
    </cfRule>
    <cfRule type="cellIs" dxfId="132" priority="18" operator="greaterThan">
      <formula>0</formula>
    </cfRule>
  </conditionalFormatting>
  <conditionalFormatting sqref="G14:G17">
    <cfRule type="expression" dxfId="131" priority="13">
      <formula>G14="No presenta cantidad"</formula>
    </cfRule>
    <cfRule type="cellIs" dxfId="130" priority="14" operator="lessThan">
      <formula>0</formula>
    </cfRule>
    <cfRule type="cellIs" dxfId="129" priority="15" operator="greaterThan">
      <formula>0</formula>
    </cfRule>
  </conditionalFormatting>
  <conditionalFormatting sqref="G21:G25">
    <cfRule type="expression" dxfId="128" priority="10">
      <formula>G21="No presenta cantidad"</formula>
    </cfRule>
    <cfRule type="cellIs" dxfId="127" priority="11" operator="lessThan">
      <formula>0</formula>
    </cfRule>
    <cfRule type="cellIs" dxfId="126" priority="12" operator="greaterThan">
      <formula>0</formula>
    </cfRule>
  </conditionalFormatting>
  <conditionalFormatting sqref="G28:G30">
    <cfRule type="expression" dxfId="125" priority="7">
      <formula>G28="No presenta cantidad"</formula>
    </cfRule>
    <cfRule type="cellIs" dxfId="124" priority="8" operator="lessThan">
      <formula>0</formula>
    </cfRule>
    <cfRule type="cellIs" dxfId="123" priority="9" operator="greaterThan">
      <formula>0</formula>
    </cfRule>
  </conditionalFormatting>
  <conditionalFormatting sqref="G32">
    <cfRule type="expression" dxfId="122" priority="4">
      <formula>G32="No presenta cantidad"</formula>
    </cfRule>
    <cfRule type="cellIs" dxfId="121" priority="5" operator="lessThan">
      <formula>0</formula>
    </cfRule>
    <cfRule type="cellIs" dxfId="120" priority="6" operator="greaterThan">
      <formula>0</formula>
    </cfRule>
  </conditionalFormatting>
  <conditionalFormatting sqref="G34">
    <cfRule type="expression" dxfId="119" priority="1">
      <formula>G34="No presenta cantidad"</formula>
    </cfRule>
    <cfRule type="cellIs" dxfId="118" priority="2" operator="lessThan">
      <formula>0</formula>
    </cfRule>
    <cfRule type="cellIs" dxfId="117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7" fitToHeight="0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76A3-CEAD-404F-945D-BAB672B0002A}">
  <sheetPr>
    <pageSetUpPr fitToPage="1"/>
  </sheetPr>
  <dimension ref="A1:N113"/>
  <sheetViews>
    <sheetView view="pageBreakPreview" topLeftCell="A96" zoomScale="60" zoomScaleNormal="100" workbookViewId="0">
      <selection activeCell="C111" sqref="C111:G113"/>
    </sheetView>
  </sheetViews>
  <sheetFormatPr baseColWidth="10" defaultColWidth="11.42578125" defaultRowHeight="12.75" x14ac:dyDescent="0.2"/>
  <cols>
    <col min="1" max="2" width="7.85546875" style="470" customWidth="1"/>
    <col min="3" max="3" width="76.7109375" style="1" customWidth="1"/>
    <col min="4" max="4" width="7.85546875" style="1" customWidth="1"/>
    <col min="5" max="5" width="17.42578125" style="1" customWidth="1"/>
    <col min="6" max="6" width="19.7109375" style="1" customWidth="1"/>
    <col min="7" max="7" width="30.5703125" style="1" customWidth="1"/>
    <col min="8" max="8" width="12.85546875" style="1" bestFit="1" customWidth="1"/>
    <col min="9" max="9" width="11.42578125" style="1"/>
    <col min="10" max="10" width="13.28515625" style="1" customWidth="1"/>
    <col min="11" max="11" width="11.42578125" style="1"/>
    <col min="12" max="12" width="4.7109375" style="1" customWidth="1"/>
    <col min="13" max="13" width="17.5703125" style="1" customWidth="1"/>
    <col min="14" max="254" width="11.42578125" style="1"/>
    <col min="255" max="256" width="5.7109375" style="1" customWidth="1"/>
    <col min="257" max="257" width="88.28515625" style="1" customWidth="1"/>
    <col min="258" max="258" width="6.7109375" style="1" customWidth="1"/>
    <col min="259" max="259" width="7.28515625" style="1" customWidth="1"/>
    <col min="260" max="510" width="11.42578125" style="1"/>
    <col min="511" max="512" width="5.7109375" style="1" customWidth="1"/>
    <col min="513" max="513" width="88.28515625" style="1" customWidth="1"/>
    <col min="514" max="514" width="6.7109375" style="1" customWidth="1"/>
    <col min="515" max="515" width="7.28515625" style="1" customWidth="1"/>
    <col min="516" max="766" width="11.42578125" style="1"/>
    <col min="767" max="768" width="5.7109375" style="1" customWidth="1"/>
    <col min="769" max="769" width="88.28515625" style="1" customWidth="1"/>
    <col min="770" max="770" width="6.7109375" style="1" customWidth="1"/>
    <col min="771" max="771" width="7.28515625" style="1" customWidth="1"/>
    <col min="772" max="1022" width="11.42578125" style="1"/>
    <col min="1023" max="1024" width="5.7109375" style="1" customWidth="1"/>
    <col min="1025" max="1025" width="88.28515625" style="1" customWidth="1"/>
    <col min="1026" max="1026" width="6.7109375" style="1" customWidth="1"/>
    <col min="1027" max="1027" width="7.28515625" style="1" customWidth="1"/>
    <col min="1028" max="1278" width="11.42578125" style="1"/>
    <col min="1279" max="1280" width="5.7109375" style="1" customWidth="1"/>
    <col min="1281" max="1281" width="88.28515625" style="1" customWidth="1"/>
    <col min="1282" max="1282" width="6.7109375" style="1" customWidth="1"/>
    <col min="1283" max="1283" width="7.28515625" style="1" customWidth="1"/>
    <col min="1284" max="1534" width="11.42578125" style="1"/>
    <col min="1535" max="1536" width="5.7109375" style="1" customWidth="1"/>
    <col min="1537" max="1537" width="88.28515625" style="1" customWidth="1"/>
    <col min="1538" max="1538" width="6.7109375" style="1" customWidth="1"/>
    <col min="1539" max="1539" width="7.28515625" style="1" customWidth="1"/>
    <col min="1540" max="1790" width="11.42578125" style="1"/>
    <col min="1791" max="1792" width="5.7109375" style="1" customWidth="1"/>
    <col min="1793" max="1793" width="88.28515625" style="1" customWidth="1"/>
    <col min="1794" max="1794" width="6.7109375" style="1" customWidth="1"/>
    <col min="1795" max="1795" width="7.28515625" style="1" customWidth="1"/>
    <col min="1796" max="2046" width="11.42578125" style="1"/>
    <col min="2047" max="2048" width="5.7109375" style="1" customWidth="1"/>
    <col min="2049" max="2049" width="88.28515625" style="1" customWidth="1"/>
    <col min="2050" max="2050" width="6.7109375" style="1" customWidth="1"/>
    <col min="2051" max="2051" width="7.28515625" style="1" customWidth="1"/>
    <col min="2052" max="2302" width="11.42578125" style="1"/>
    <col min="2303" max="2304" width="5.7109375" style="1" customWidth="1"/>
    <col min="2305" max="2305" width="88.28515625" style="1" customWidth="1"/>
    <col min="2306" max="2306" width="6.7109375" style="1" customWidth="1"/>
    <col min="2307" max="2307" width="7.28515625" style="1" customWidth="1"/>
    <col min="2308" max="2558" width="11.42578125" style="1"/>
    <col min="2559" max="2560" width="5.7109375" style="1" customWidth="1"/>
    <col min="2561" max="2561" width="88.28515625" style="1" customWidth="1"/>
    <col min="2562" max="2562" width="6.7109375" style="1" customWidth="1"/>
    <col min="2563" max="2563" width="7.28515625" style="1" customWidth="1"/>
    <col min="2564" max="2814" width="11.42578125" style="1"/>
    <col min="2815" max="2816" width="5.7109375" style="1" customWidth="1"/>
    <col min="2817" max="2817" width="88.28515625" style="1" customWidth="1"/>
    <col min="2818" max="2818" width="6.7109375" style="1" customWidth="1"/>
    <col min="2819" max="2819" width="7.28515625" style="1" customWidth="1"/>
    <col min="2820" max="3070" width="11.42578125" style="1"/>
    <col min="3071" max="3072" width="5.7109375" style="1" customWidth="1"/>
    <col min="3073" max="3073" width="88.28515625" style="1" customWidth="1"/>
    <col min="3074" max="3074" width="6.7109375" style="1" customWidth="1"/>
    <col min="3075" max="3075" width="7.28515625" style="1" customWidth="1"/>
    <col min="3076" max="3326" width="11.42578125" style="1"/>
    <col min="3327" max="3328" width="5.7109375" style="1" customWidth="1"/>
    <col min="3329" max="3329" width="88.28515625" style="1" customWidth="1"/>
    <col min="3330" max="3330" width="6.7109375" style="1" customWidth="1"/>
    <col min="3331" max="3331" width="7.28515625" style="1" customWidth="1"/>
    <col min="3332" max="3582" width="11.42578125" style="1"/>
    <col min="3583" max="3584" width="5.7109375" style="1" customWidth="1"/>
    <col min="3585" max="3585" width="88.28515625" style="1" customWidth="1"/>
    <col min="3586" max="3586" width="6.7109375" style="1" customWidth="1"/>
    <col min="3587" max="3587" width="7.28515625" style="1" customWidth="1"/>
    <col min="3588" max="3838" width="11.42578125" style="1"/>
    <col min="3839" max="3840" width="5.7109375" style="1" customWidth="1"/>
    <col min="3841" max="3841" width="88.28515625" style="1" customWidth="1"/>
    <col min="3842" max="3842" width="6.7109375" style="1" customWidth="1"/>
    <col min="3843" max="3843" width="7.28515625" style="1" customWidth="1"/>
    <col min="3844" max="4094" width="11.42578125" style="1"/>
    <col min="4095" max="4096" width="5.7109375" style="1" customWidth="1"/>
    <col min="4097" max="4097" width="88.28515625" style="1" customWidth="1"/>
    <col min="4098" max="4098" width="6.7109375" style="1" customWidth="1"/>
    <col min="4099" max="4099" width="7.28515625" style="1" customWidth="1"/>
    <col min="4100" max="4350" width="11.42578125" style="1"/>
    <col min="4351" max="4352" width="5.7109375" style="1" customWidth="1"/>
    <col min="4353" max="4353" width="88.28515625" style="1" customWidth="1"/>
    <col min="4354" max="4354" width="6.7109375" style="1" customWidth="1"/>
    <col min="4355" max="4355" width="7.28515625" style="1" customWidth="1"/>
    <col min="4356" max="4606" width="11.42578125" style="1"/>
    <col min="4607" max="4608" width="5.7109375" style="1" customWidth="1"/>
    <col min="4609" max="4609" width="88.28515625" style="1" customWidth="1"/>
    <col min="4610" max="4610" width="6.7109375" style="1" customWidth="1"/>
    <col min="4611" max="4611" width="7.28515625" style="1" customWidth="1"/>
    <col min="4612" max="4862" width="11.42578125" style="1"/>
    <col min="4863" max="4864" width="5.7109375" style="1" customWidth="1"/>
    <col min="4865" max="4865" width="88.28515625" style="1" customWidth="1"/>
    <col min="4866" max="4866" width="6.7109375" style="1" customWidth="1"/>
    <col min="4867" max="4867" width="7.28515625" style="1" customWidth="1"/>
    <col min="4868" max="5118" width="11.42578125" style="1"/>
    <col min="5119" max="5120" width="5.7109375" style="1" customWidth="1"/>
    <col min="5121" max="5121" width="88.28515625" style="1" customWidth="1"/>
    <col min="5122" max="5122" width="6.7109375" style="1" customWidth="1"/>
    <col min="5123" max="5123" width="7.28515625" style="1" customWidth="1"/>
    <col min="5124" max="5374" width="11.42578125" style="1"/>
    <col min="5375" max="5376" width="5.7109375" style="1" customWidth="1"/>
    <col min="5377" max="5377" width="88.28515625" style="1" customWidth="1"/>
    <col min="5378" max="5378" width="6.7109375" style="1" customWidth="1"/>
    <col min="5379" max="5379" width="7.28515625" style="1" customWidth="1"/>
    <col min="5380" max="5630" width="11.42578125" style="1"/>
    <col min="5631" max="5632" width="5.7109375" style="1" customWidth="1"/>
    <col min="5633" max="5633" width="88.28515625" style="1" customWidth="1"/>
    <col min="5634" max="5634" width="6.7109375" style="1" customWidth="1"/>
    <col min="5635" max="5635" width="7.28515625" style="1" customWidth="1"/>
    <col min="5636" max="5886" width="11.42578125" style="1"/>
    <col min="5887" max="5888" width="5.7109375" style="1" customWidth="1"/>
    <col min="5889" max="5889" width="88.28515625" style="1" customWidth="1"/>
    <col min="5890" max="5890" width="6.7109375" style="1" customWidth="1"/>
    <col min="5891" max="5891" width="7.28515625" style="1" customWidth="1"/>
    <col min="5892" max="6142" width="11.42578125" style="1"/>
    <col min="6143" max="6144" width="5.7109375" style="1" customWidth="1"/>
    <col min="6145" max="6145" width="88.28515625" style="1" customWidth="1"/>
    <col min="6146" max="6146" width="6.7109375" style="1" customWidth="1"/>
    <col min="6147" max="6147" width="7.28515625" style="1" customWidth="1"/>
    <col min="6148" max="6398" width="11.42578125" style="1"/>
    <col min="6399" max="6400" width="5.7109375" style="1" customWidth="1"/>
    <col min="6401" max="6401" width="88.28515625" style="1" customWidth="1"/>
    <col min="6402" max="6402" width="6.7109375" style="1" customWidth="1"/>
    <col min="6403" max="6403" width="7.28515625" style="1" customWidth="1"/>
    <col min="6404" max="6654" width="11.42578125" style="1"/>
    <col min="6655" max="6656" width="5.7109375" style="1" customWidth="1"/>
    <col min="6657" max="6657" width="88.28515625" style="1" customWidth="1"/>
    <col min="6658" max="6658" width="6.7109375" style="1" customWidth="1"/>
    <col min="6659" max="6659" width="7.28515625" style="1" customWidth="1"/>
    <col min="6660" max="6910" width="11.42578125" style="1"/>
    <col min="6911" max="6912" width="5.7109375" style="1" customWidth="1"/>
    <col min="6913" max="6913" width="88.28515625" style="1" customWidth="1"/>
    <col min="6914" max="6914" width="6.7109375" style="1" customWidth="1"/>
    <col min="6915" max="6915" width="7.28515625" style="1" customWidth="1"/>
    <col min="6916" max="7166" width="11.42578125" style="1"/>
    <col min="7167" max="7168" width="5.7109375" style="1" customWidth="1"/>
    <col min="7169" max="7169" width="88.28515625" style="1" customWidth="1"/>
    <col min="7170" max="7170" width="6.7109375" style="1" customWidth="1"/>
    <col min="7171" max="7171" width="7.28515625" style="1" customWidth="1"/>
    <col min="7172" max="7422" width="11.42578125" style="1"/>
    <col min="7423" max="7424" width="5.7109375" style="1" customWidth="1"/>
    <col min="7425" max="7425" width="88.28515625" style="1" customWidth="1"/>
    <col min="7426" max="7426" width="6.7109375" style="1" customWidth="1"/>
    <col min="7427" max="7427" width="7.28515625" style="1" customWidth="1"/>
    <col min="7428" max="7678" width="11.42578125" style="1"/>
    <col min="7679" max="7680" width="5.7109375" style="1" customWidth="1"/>
    <col min="7681" max="7681" width="88.28515625" style="1" customWidth="1"/>
    <col min="7682" max="7682" width="6.7109375" style="1" customWidth="1"/>
    <col min="7683" max="7683" width="7.28515625" style="1" customWidth="1"/>
    <col min="7684" max="7934" width="11.42578125" style="1"/>
    <col min="7935" max="7936" width="5.7109375" style="1" customWidth="1"/>
    <col min="7937" max="7937" width="88.28515625" style="1" customWidth="1"/>
    <col min="7938" max="7938" width="6.7109375" style="1" customWidth="1"/>
    <col min="7939" max="7939" width="7.28515625" style="1" customWidth="1"/>
    <col min="7940" max="8190" width="11.42578125" style="1"/>
    <col min="8191" max="8192" width="5.7109375" style="1" customWidth="1"/>
    <col min="8193" max="8193" width="88.28515625" style="1" customWidth="1"/>
    <col min="8194" max="8194" width="6.7109375" style="1" customWidth="1"/>
    <col min="8195" max="8195" width="7.28515625" style="1" customWidth="1"/>
    <col min="8196" max="8446" width="11.42578125" style="1"/>
    <col min="8447" max="8448" width="5.7109375" style="1" customWidth="1"/>
    <col min="8449" max="8449" width="88.28515625" style="1" customWidth="1"/>
    <col min="8450" max="8450" width="6.7109375" style="1" customWidth="1"/>
    <col min="8451" max="8451" width="7.28515625" style="1" customWidth="1"/>
    <col min="8452" max="8702" width="11.42578125" style="1"/>
    <col min="8703" max="8704" width="5.7109375" style="1" customWidth="1"/>
    <col min="8705" max="8705" width="88.28515625" style="1" customWidth="1"/>
    <col min="8706" max="8706" width="6.7109375" style="1" customWidth="1"/>
    <col min="8707" max="8707" width="7.28515625" style="1" customWidth="1"/>
    <col min="8708" max="8958" width="11.42578125" style="1"/>
    <col min="8959" max="8960" width="5.7109375" style="1" customWidth="1"/>
    <col min="8961" max="8961" width="88.28515625" style="1" customWidth="1"/>
    <col min="8962" max="8962" width="6.7109375" style="1" customWidth="1"/>
    <col min="8963" max="8963" width="7.28515625" style="1" customWidth="1"/>
    <col min="8964" max="9214" width="11.42578125" style="1"/>
    <col min="9215" max="9216" width="5.7109375" style="1" customWidth="1"/>
    <col min="9217" max="9217" width="88.28515625" style="1" customWidth="1"/>
    <col min="9218" max="9218" width="6.7109375" style="1" customWidth="1"/>
    <col min="9219" max="9219" width="7.28515625" style="1" customWidth="1"/>
    <col min="9220" max="9470" width="11.42578125" style="1"/>
    <col min="9471" max="9472" width="5.7109375" style="1" customWidth="1"/>
    <col min="9473" max="9473" width="88.28515625" style="1" customWidth="1"/>
    <col min="9474" max="9474" width="6.7109375" style="1" customWidth="1"/>
    <col min="9475" max="9475" width="7.28515625" style="1" customWidth="1"/>
    <col min="9476" max="9726" width="11.42578125" style="1"/>
    <col min="9727" max="9728" width="5.7109375" style="1" customWidth="1"/>
    <col min="9729" max="9729" width="88.28515625" style="1" customWidth="1"/>
    <col min="9730" max="9730" width="6.7109375" style="1" customWidth="1"/>
    <col min="9731" max="9731" width="7.28515625" style="1" customWidth="1"/>
    <col min="9732" max="9982" width="11.42578125" style="1"/>
    <col min="9983" max="9984" width="5.7109375" style="1" customWidth="1"/>
    <col min="9985" max="9985" width="88.28515625" style="1" customWidth="1"/>
    <col min="9986" max="9986" width="6.7109375" style="1" customWidth="1"/>
    <col min="9987" max="9987" width="7.28515625" style="1" customWidth="1"/>
    <col min="9988" max="10238" width="11.42578125" style="1"/>
    <col min="10239" max="10240" width="5.7109375" style="1" customWidth="1"/>
    <col min="10241" max="10241" width="88.28515625" style="1" customWidth="1"/>
    <col min="10242" max="10242" width="6.7109375" style="1" customWidth="1"/>
    <col min="10243" max="10243" width="7.28515625" style="1" customWidth="1"/>
    <col min="10244" max="10494" width="11.42578125" style="1"/>
    <col min="10495" max="10496" width="5.7109375" style="1" customWidth="1"/>
    <col min="10497" max="10497" width="88.28515625" style="1" customWidth="1"/>
    <col min="10498" max="10498" width="6.7109375" style="1" customWidth="1"/>
    <col min="10499" max="10499" width="7.28515625" style="1" customWidth="1"/>
    <col min="10500" max="10750" width="11.42578125" style="1"/>
    <col min="10751" max="10752" width="5.7109375" style="1" customWidth="1"/>
    <col min="10753" max="10753" width="88.28515625" style="1" customWidth="1"/>
    <col min="10754" max="10754" width="6.7109375" style="1" customWidth="1"/>
    <col min="10755" max="10755" width="7.28515625" style="1" customWidth="1"/>
    <col min="10756" max="11006" width="11.42578125" style="1"/>
    <col min="11007" max="11008" width="5.7109375" style="1" customWidth="1"/>
    <col min="11009" max="11009" width="88.28515625" style="1" customWidth="1"/>
    <col min="11010" max="11010" width="6.7109375" style="1" customWidth="1"/>
    <col min="11011" max="11011" width="7.28515625" style="1" customWidth="1"/>
    <col min="11012" max="11262" width="11.42578125" style="1"/>
    <col min="11263" max="11264" width="5.7109375" style="1" customWidth="1"/>
    <col min="11265" max="11265" width="88.28515625" style="1" customWidth="1"/>
    <col min="11266" max="11266" width="6.7109375" style="1" customWidth="1"/>
    <col min="11267" max="11267" width="7.28515625" style="1" customWidth="1"/>
    <col min="11268" max="11518" width="11.42578125" style="1"/>
    <col min="11519" max="11520" width="5.7109375" style="1" customWidth="1"/>
    <col min="11521" max="11521" width="88.28515625" style="1" customWidth="1"/>
    <col min="11522" max="11522" width="6.7109375" style="1" customWidth="1"/>
    <col min="11523" max="11523" width="7.28515625" style="1" customWidth="1"/>
    <col min="11524" max="11774" width="11.42578125" style="1"/>
    <col min="11775" max="11776" width="5.7109375" style="1" customWidth="1"/>
    <col min="11777" max="11777" width="88.28515625" style="1" customWidth="1"/>
    <col min="11778" max="11778" width="6.7109375" style="1" customWidth="1"/>
    <col min="11779" max="11779" width="7.28515625" style="1" customWidth="1"/>
    <col min="11780" max="12030" width="11.42578125" style="1"/>
    <col min="12031" max="12032" width="5.7109375" style="1" customWidth="1"/>
    <col min="12033" max="12033" width="88.28515625" style="1" customWidth="1"/>
    <col min="12034" max="12034" width="6.7109375" style="1" customWidth="1"/>
    <col min="12035" max="12035" width="7.28515625" style="1" customWidth="1"/>
    <col min="12036" max="12286" width="11.42578125" style="1"/>
    <col min="12287" max="12288" width="5.7109375" style="1" customWidth="1"/>
    <col min="12289" max="12289" width="88.28515625" style="1" customWidth="1"/>
    <col min="12290" max="12290" width="6.7109375" style="1" customWidth="1"/>
    <col min="12291" max="12291" width="7.28515625" style="1" customWidth="1"/>
    <col min="12292" max="12542" width="11.42578125" style="1"/>
    <col min="12543" max="12544" width="5.7109375" style="1" customWidth="1"/>
    <col min="12545" max="12545" width="88.28515625" style="1" customWidth="1"/>
    <col min="12546" max="12546" width="6.7109375" style="1" customWidth="1"/>
    <col min="12547" max="12547" width="7.28515625" style="1" customWidth="1"/>
    <col min="12548" max="12798" width="11.42578125" style="1"/>
    <col min="12799" max="12800" width="5.7109375" style="1" customWidth="1"/>
    <col min="12801" max="12801" width="88.28515625" style="1" customWidth="1"/>
    <col min="12802" max="12802" width="6.7109375" style="1" customWidth="1"/>
    <col min="12803" max="12803" width="7.28515625" style="1" customWidth="1"/>
    <col min="12804" max="13054" width="11.42578125" style="1"/>
    <col min="13055" max="13056" width="5.7109375" style="1" customWidth="1"/>
    <col min="13057" max="13057" width="88.28515625" style="1" customWidth="1"/>
    <col min="13058" max="13058" width="6.7109375" style="1" customWidth="1"/>
    <col min="13059" max="13059" width="7.28515625" style="1" customWidth="1"/>
    <col min="13060" max="13310" width="11.42578125" style="1"/>
    <col min="13311" max="13312" width="5.7109375" style="1" customWidth="1"/>
    <col min="13313" max="13313" width="88.28515625" style="1" customWidth="1"/>
    <col min="13314" max="13314" width="6.7109375" style="1" customWidth="1"/>
    <col min="13315" max="13315" width="7.28515625" style="1" customWidth="1"/>
    <col min="13316" max="13566" width="11.42578125" style="1"/>
    <col min="13567" max="13568" width="5.7109375" style="1" customWidth="1"/>
    <col min="13569" max="13569" width="88.28515625" style="1" customWidth="1"/>
    <col min="13570" max="13570" width="6.7109375" style="1" customWidth="1"/>
    <col min="13571" max="13571" width="7.28515625" style="1" customWidth="1"/>
    <col min="13572" max="13822" width="11.42578125" style="1"/>
    <col min="13823" max="13824" width="5.7109375" style="1" customWidth="1"/>
    <col min="13825" max="13825" width="88.28515625" style="1" customWidth="1"/>
    <col min="13826" max="13826" width="6.7109375" style="1" customWidth="1"/>
    <col min="13827" max="13827" width="7.28515625" style="1" customWidth="1"/>
    <col min="13828" max="14078" width="11.42578125" style="1"/>
    <col min="14079" max="14080" width="5.7109375" style="1" customWidth="1"/>
    <col min="14081" max="14081" width="88.28515625" style="1" customWidth="1"/>
    <col min="14082" max="14082" width="6.7109375" style="1" customWidth="1"/>
    <col min="14083" max="14083" width="7.28515625" style="1" customWidth="1"/>
    <col min="14084" max="14334" width="11.42578125" style="1"/>
    <col min="14335" max="14336" width="5.7109375" style="1" customWidth="1"/>
    <col min="14337" max="14337" width="88.28515625" style="1" customWidth="1"/>
    <col min="14338" max="14338" width="6.7109375" style="1" customWidth="1"/>
    <col min="14339" max="14339" width="7.28515625" style="1" customWidth="1"/>
    <col min="14340" max="14590" width="11.42578125" style="1"/>
    <col min="14591" max="14592" width="5.7109375" style="1" customWidth="1"/>
    <col min="14593" max="14593" width="88.28515625" style="1" customWidth="1"/>
    <col min="14594" max="14594" width="6.7109375" style="1" customWidth="1"/>
    <col min="14595" max="14595" width="7.28515625" style="1" customWidth="1"/>
    <col min="14596" max="14846" width="11.42578125" style="1"/>
    <col min="14847" max="14848" width="5.7109375" style="1" customWidth="1"/>
    <col min="14849" max="14849" width="88.28515625" style="1" customWidth="1"/>
    <col min="14850" max="14850" width="6.7109375" style="1" customWidth="1"/>
    <col min="14851" max="14851" width="7.28515625" style="1" customWidth="1"/>
    <col min="14852" max="15102" width="11.42578125" style="1"/>
    <col min="15103" max="15104" width="5.7109375" style="1" customWidth="1"/>
    <col min="15105" max="15105" width="88.28515625" style="1" customWidth="1"/>
    <col min="15106" max="15106" width="6.7109375" style="1" customWidth="1"/>
    <col min="15107" max="15107" width="7.28515625" style="1" customWidth="1"/>
    <col min="15108" max="15358" width="11.42578125" style="1"/>
    <col min="15359" max="15360" width="5.7109375" style="1" customWidth="1"/>
    <col min="15361" max="15361" width="88.28515625" style="1" customWidth="1"/>
    <col min="15362" max="15362" width="6.7109375" style="1" customWidth="1"/>
    <col min="15363" max="15363" width="7.28515625" style="1" customWidth="1"/>
    <col min="15364" max="15614" width="11.42578125" style="1"/>
    <col min="15615" max="15616" width="5.7109375" style="1" customWidth="1"/>
    <col min="15617" max="15617" width="88.28515625" style="1" customWidth="1"/>
    <col min="15618" max="15618" width="6.7109375" style="1" customWidth="1"/>
    <col min="15619" max="15619" width="7.28515625" style="1" customWidth="1"/>
    <col min="15620" max="15870" width="11.42578125" style="1"/>
    <col min="15871" max="15872" width="5.7109375" style="1" customWidth="1"/>
    <col min="15873" max="15873" width="88.28515625" style="1" customWidth="1"/>
    <col min="15874" max="15874" width="6.7109375" style="1" customWidth="1"/>
    <col min="15875" max="15875" width="7.28515625" style="1" customWidth="1"/>
    <col min="15876" max="16126" width="11.42578125" style="1"/>
    <col min="16127" max="16128" width="5.7109375" style="1" customWidth="1"/>
    <col min="16129" max="16129" width="88.28515625" style="1" customWidth="1"/>
    <col min="16130" max="16130" width="6.7109375" style="1" customWidth="1"/>
    <col min="16131" max="16131" width="7.28515625" style="1" customWidth="1"/>
    <col min="16132" max="16384" width="11.42578125" style="1"/>
  </cols>
  <sheetData>
    <row r="1" spans="1:8" ht="66.75" customHeight="1" thickBot="1" x14ac:dyDescent="0.25">
      <c r="A1" s="545" t="s">
        <v>268</v>
      </c>
      <c r="B1" s="546"/>
      <c r="C1" s="546"/>
      <c r="D1" s="546"/>
      <c r="E1" s="546"/>
      <c r="F1" s="546"/>
      <c r="G1" s="546"/>
    </row>
    <row r="2" spans="1:8" ht="9.9499999999999993" customHeight="1" thickBot="1" x14ac:dyDescent="0.25">
      <c r="A2" s="469"/>
      <c r="B2" s="469"/>
      <c r="C2" s="7"/>
      <c r="D2" s="8"/>
      <c r="E2" s="8"/>
      <c r="F2" s="7"/>
      <c r="G2" s="7"/>
    </row>
    <row r="3" spans="1:8" ht="21.75" thickBot="1" x14ac:dyDescent="0.25">
      <c r="A3" s="547" t="s">
        <v>393</v>
      </c>
      <c r="B3" s="548"/>
      <c r="C3" s="548"/>
      <c r="D3" s="548"/>
      <c r="E3" s="548"/>
      <c r="F3" s="548"/>
      <c r="G3" s="548"/>
    </row>
    <row r="4" spans="1:8" ht="9.9499999999999993" customHeight="1" thickBot="1" x14ac:dyDescent="0.25"/>
    <row r="5" spans="1:8" ht="83.25" customHeight="1" thickBot="1" x14ac:dyDescent="0.25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8" ht="15" customHeight="1" x14ac:dyDescent="0.2">
      <c r="A6" s="471">
        <v>1</v>
      </c>
      <c r="B6" s="472"/>
      <c r="C6" s="473" t="s">
        <v>344</v>
      </c>
      <c r="D6" s="306"/>
      <c r="E6" s="306"/>
      <c r="F6" s="474"/>
      <c r="G6" s="475"/>
      <c r="H6" s="476"/>
    </row>
    <row r="7" spans="1:8" ht="15" customHeight="1" x14ac:dyDescent="0.2">
      <c r="A7" s="477"/>
      <c r="B7" s="478" t="s">
        <v>19</v>
      </c>
      <c r="C7" s="479" t="s">
        <v>206</v>
      </c>
      <c r="D7" s="15" t="s">
        <v>22</v>
      </c>
      <c r="E7" s="15">
        <v>1</v>
      </c>
      <c r="F7" s="15"/>
      <c r="G7" s="240" t="str">
        <f t="shared" ref="G7:G16" si="0">IF(F7="", "No presenta cantidad",F7-E7)</f>
        <v>No presenta cantidad</v>
      </c>
      <c r="H7" s="476"/>
    </row>
    <row r="8" spans="1:8" ht="15" customHeight="1" x14ac:dyDescent="0.2">
      <c r="A8" s="477"/>
      <c r="B8" s="478" t="s">
        <v>88</v>
      </c>
      <c r="C8" s="479" t="s">
        <v>207</v>
      </c>
      <c r="D8" s="15" t="s">
        <v>22</v>
      </c>
      <c r="E8" s="15">
        <v>1</v>
      </c>
      <c r="F8" s="15"/>
      <c r="G8" s="240" t="str">
        <f t="shared" si="0"/>
        <v>No presenta cantidad</v>
      </c>
      <c r="H8" s="476"/>
    </row>
    <row r="9" spans="1:8" ht="15" customHeight="1" x14ac:dyDescent="0.2">
      <c r="A9" s="477"/>
      <c r="B9" s="478" t="s">
        <v>90</v>
      </c>
      <c r="C9" s="479" t="s">
        <v>208</v>
      </c>
      <c r="D9" s="15" t="s">
        <v>575</v>
      </c>
      <c r="E9" s="15">
        <v>1</v>
      </c>
      <c r="F9" s="15"/>
      <c r="G9" s="240" t="str">
        <f t="shared" si="0"/>
        <v>No presenta cantidad</v>
      </c>
      <c r="H9" s="476"/>
    </row>
    <row r="10" spans="1:8" ht="15" customHeight="1" x14ac:dyDescent="0.2">
      <c r="A10" s="477"/>
      <c r="B10" s="478" t="s">
        <v>92</v>
      </c>
      <c r="C10" s="479" t="s">
        <v>209</v>
      </c>
      <c r="D10" s="15" t="s">
        <v>575</v>
      </c>
      <c r="E10" s="15">
        <v>2</v>
      </c>
      <c r="F10" s="15"/>
      <c r="G10" s="240" t="str">
        <f t="shared" si="0"/>
        <v>No presenta cantidad</v>
      </c>
      <c r="H10" s="476"/>
    </row>
    <row r="11" spans="1:8" ht="15" customHeight="1" x14ac:dyDescent="0.2">
      <c r="A11" s="477"/>
      <c r="B11" s="478" t="s">
        <v>94</v>
      </c>
      <c r="C11" s="479" t="s">
        <v>210</v>
      </c>
      <c r="D11" s="15" t="s">
        <v>575</v>
      </c>
      <c r="E11" s="15">
        <v>3</v>
      </c>
      <c r="F11" s="15"/>
      <c r="G11" s="240" t="str">
        <f t="shared" si="0"/>
        <v>No presenta cantidad</v>
      </c>
      <c r="H11" s="476"/>
    </row>
    <row r="12" spans="1:8" ht="15" customHeight="1" x14ac:dyDescent="0.2">
      <c r="A12" s="477"/>
      <c r="B12" s="478" t="s">
        <v>200</v>
      </c>
      <c r="C12" s="479" t="s">
        <v>576</v>
      </c>
      <c r="D12" s="15" t="s">
        <v>22</v>
      </c>
      <c r="E12" s="15">
        <v>2</v>
      </c>
      <c r="F12" s="15"/>
      <c r="G12" s="240" t="str">
        <f t="shared" si="0"/>
        <v>No presenta cantidad</v>
      </c>
      <c r="H12" s="476"/>
    </row>
    <row r="13" spans="1:8" ht="15" customHeight="1" x14ac:dyDescent="0.2">
      <c r="A13" s="477"/>
      <c r="B13" s="478" t="s">
        <v>201</v>
      </c>
      <c r="C13" s="479" t="s">
        <v>577</v>
      </c>
      <c r="D13" s="15" t="s">
        <v>22</v>
      </c>
      <c r="E13" s="15">
        <v>2</v>
      </c>
      <c r="F13" s="15"/>
      <c r="G13" s="240" t="str">
        <f t="shared" si="0"/>
        <v>No presenta cantidad</v>
      </c>
      <c r="H13" s="476"/>
    </row>
    <row r="14" spans="1:8" ht="15" customHeight="1" x14ac:dyDescent="0.2">
      <c r="A14" s="477"/>
      <c r="B14" s="478" t="s">
        <v>202</v>
      </c>
      <c r="C14" s="479" t="s">
        <v>211</v>
      </c>
      <c r="D14" s="15" t="s">
        <v>22</v>
      </c>
      <c r="E14" s="15">
        <v>1</v>
      </c>
      <c r="F14" s="15"/>
      <c r="G14" s="240" t="str">
        <f t="shared" si="0"/>
        <v>No presenta cantidad</v>
      </c>
      <c r="H14" s="476"/>
    </row>
    <row r="15" spans="1:8" ht="15" customHeight="1" x14ac:dyDescent="0.2">
      <c r="A15" s="477"/>
      <c r="B15" s="478" t="s">
        <v>203</v>
      </c>
      <c r="C15" s="479" t="s">
        <v>212</v>
      </c>
      <c r="D15" s="15" t="s">
        <v>22</v>
      </c>
      <c r="E15" s="15">
        <v>1</v>
      </c>
      <c r="F15" s="15"/>
      <c r="G15" s="240" t="str">
        <f t="shared" si="0"/>
        <v>No presenta cantidad</v>
      </c>
      <c r="H15" s="476"/>
    </row>
    <row r="16" spans="1:8" ht="15" customHeight="1" x14ac:dyDescent="0.2">
      <c r="A16" s="477"/>
      <c r="B16" s="478" t="s">
        <v>464</v>
      </c>
      <c r="C16" s="479" t="s">
        <v>213</v>
      </c>
      <c r="D16" s="15" t="s">
        <v>22</v>
      </c>
      <c r="E16" s="15">
        <v>1</v>
      </c>
      <c r="F16" s="15"/>
      <c r="G16" s="240" t="str">
        <f t="shared" si="0"/>
        <v>No presenta cantidad</v>
      </c>
      <c r="H16" s="476"/>
    </row>
    <row r="17" spans="1:8" ht="5.0999999999999996" customHeight="1" x14ac:dyDescent="0.2">
      <c r="A17" s="477"/>
      <c r="B17" s="478"/>
      <c r="C17" s="479"/>
      <c r="D17" s="15"/>
      <c r="E17" s="15"/>
      <c r="F17" s="15"/>
      <c r="G17" s="385"/>
      <c r="H17" s="476"/>
    </row>
    <row r="18" spans="1:8" ht="15" customHeight="1" x14ac:dyDescent="0.2">
      <c r="A18" s="480">
        <v>2</v>
      </c>
      <c r="B18" s="478"/>
      <c r="C18" s="481" t="s">
        <v>345</v>
      </c>
      <c r="D18" s="15"/>
      <c r="E18" s="15"/>
      <c r="F18" s="15"/>
      <c r="G18" s="385"/>
      <c r="H18" s="476"/>
    </row>
    <row r="19" spans="1:8" ht="15" customHeight="1" x14ac:dyDescent="0.2">
      <c r="A19" s="477"/>
      <c r="B19" s="478" t="s">
        <v>21</v>
      </c>
      <c r="C19" s="479" t="s">
        <v>214</v>
      </c>
      <c r="D19" s="15" t="s">
        <v>22</v>
      </c>
      <c r="E19" s="15">
        <v>1</v>
      </c>
      <c r="F19" s="15"/>
      <c r="G19" s="240" t="str">
        <f t="shared" ref="G19:G25" si="1">IF(F19="", "No presenta cantidad",F19-E19)</f>
        <v>No presenta cantidad</v>
      </c>
      <c r="H19" s="476"/>
    </row>
    <row r="20" spans="1:8" ht="15" customHeight="1" x14ac:dyDescent="0.2">
      <c r="A20" s="477"/>
      <c r="B20" s="478" t="s">
        <v>23</v>
      </c>
      <c r="C20" s="479" t="s">
        <v>215</v>
      </c>
      <c r="D20" s="15" t="s">
        <v>575</v>
      </c>
      <c r="E20" s="15">
        <v>2</v>
      </c>
      <c r="F20" s="15"/>
      <c r="G20" s="240" t="str">
        <f t="shared" si="1"/>
        <v>No presenta cantidad</v>
      </c>
      <c r="H20" s="476"/>
    </row>
    <row r="21" spans="1:8" ht="15" customHeight="1" x14ac:dyDescent="0.2">
      <c r="A21" s="477"/>
      <c r="B21" s="478" t="s">
        <v>24</v>
      </c>
      <c r="C21" s="479" t="s">
        <v>216</v>
      </c>
      <c r="D21" s="15" t="s">
        <v>22</v>
      </c>
      <c r="E21" s="15">
        <v>1</v>
      </c>
      <c r="F21" s="15"/>
      <c r="G21" s="240" t="str">
        <f t="shared" si="1"/>
        <v>No presenta cantidad</v>
      </c>
      <c r="H21" s="476"/>
    </row>
    <row r="22" spans="1:8" ht="15" customHeight="1" x14ac:dyDescent="0.2">
      <c r="A22" s="477"/>
      <c r="B22" s="478" t="s">
        <v>25</v>
      </c>
      <c r="C22" s="479" t="s">
        <v>217</v>
      </c>
      <c r="D22" s="15" t="s">
        <v>22</v>
      </c>
      <c r="E22" s="15">
        <v>1</v>
      </c>
      <c r="F22" s="15"/>
      <c r="G22" s="240" t="str">
        <f t="shared" si="1"/>
        <v>No presenta cantidad</v>
      </c>
      <c r="H22" s="476"/>
    </row>
    <row r="23" spans="1:8" ht="15" customHeight="1" x14ac:dyDescent="0.2">
      <c r="A23" s="477"/>
      <c r="B23" s="478" t="s">
        <v>26</v>
      </c>
      <c r="C23" s="479" t="s">
        <v>218</v>
      </c>
      <c r="D23" s="15" t="s">
        <v>575</v>
      </c>
      <c r="E23" s="15">
        <v>1</v>
      </c>
      <c r="F23" s="15"/>
      <c r="G23" s="240" t="str">
        <f t="shared" si="1"/>
        <v>No presenta cantidad</v>
      </c>
      <c r="H23" s="476"/>
    </row>
    <row r="24" spans="1:8" ht="15" customHeight="1" x14ac:dyDescent="0.2">
      <c r="A24" s="477"/>
      <c r="B24" s="478" t="s">
        <v>27</v>
      </c>
      <c r="C24" s="479" t="s">
        <v>219</v>
      </c>
      <c r="D24" s="15" t="s">
        <v>575</v>
      </c>
      <c r="E24" s="15">
        <v>2</v>
      </c>
      <c r="F24" s="15"/>
      <c r="G24" s="240" t="str">
        <f t="shared" si="1"/>
        <v>No presenta cantidad</v>
      </c>
      <c r="H24" s="476"/>
    </row>
    <row r="25" spans="1:8" ht="15" customHeight="1" x14ac:dyDescent="0.2">
      <c r="A25" s="477"/>
      <c r="B25" s="478" t="s">
        <v>28</v>
      </c>
      <c r="C25" s="479" t="s">
        <v>220</v>
      </c>
      <c r="D25" s="15" t="s">
        <v>22</v>
      </c>
      <c r="E25" s="15">
        <v>2</v>
      </c>
      <c r="F25" s="15"/>
      <c r="G25" s="240" t="str">
        <f t="shared" si="1"/>
        <v>No presenta cantidad</v>
      </c>
      <c r="H25" s="476"/>
    </row>
    <row r="26" spans="1:8" ht="6" customHeight="1" x14ac:dyDescent="0.2">
      <c r="A26" s="477"/>
      <c r="B26" s="478"/>
      <c r="C26" s="479"/>
      <c r="D26" s="15"/>
      <c r="E26" s="15"/>
      <c r="F26" s="15"/>
      <c r="G26" s="385"/>
      <c r="H26" s="476"/>
    </row>
    <row r="27" spans="1:8" ht="15" customHeight="1" x14ac:dyDescent="0.2">
      <c r="A27" s="480">
        <v>3</v>
      </c>
      <c r="B27" s="478"/>
      <c r="C27" s="481" t="s">
        <v>346</v>
      </c>
      <c r="D27" s="15" t="s">
        <v>22</v>
      </c>
      <c r="E27" s="15">
        <v>1</v>
      </c>
      <c r="F27" s="15"/>
      <c r="G27" s="240" t="str">
        <f>IF(F27="", "No presenta cantidad",F27-E27)</f>
        <v>No presenta cantidad</v>
      </c>
      <c r="H27" s="476"/>
    </row>
    <row r="28" spans="1:8" ht="6" customHeight="1" x14ac:dyDescent="0.2">
      <c r="A28" s="480"/>
      <c r="B28" s="478"/>
      <c r="C28" s="481"/>
      <c r="D28" s="15"/>
      <c r="E28" s="15"/>
      <c r="F28" s="15"/>
      <c r="G28" s="385"/>
      <c r="H28" s="476"/>
    </row>
    <row r="29" spans="1:8" ht="15" customHeight="1" x14ac:dyDescent="0.2">
      <c r="A29" s="480">
        <v>4</v>
      </c>
      <c r="B29" s="478"/>
      <c r="C29" s="481" t="s">
        <v>417</v>
      </c>
      <c r="D29" s="17"/>
      <c r="E29" s="17"/>
      <c r="F29" s="17"/>
      <c r="G29" s="385"/>
      <c r="H29" s="476"/>
    </row>
    <row r="30" spans="1:8" ht="15" customHeight="1" x14ac:dyDescent="0.2">
      <c r="A30" s="477"/>
      <c r="B30" s="478" t="s">
        <v>39</v>
      </c>
      <c r="C30" s="479" t="s">
        <v>347</v>
      </c>
      <c r="D30" s="15" t="s">
        <v>22</v>
      </c>
      <c r="E30" s="15">
        <v>1</v>
      </c>
      <c r="F30" s="15"/>
      <c r="G30" s="240" t="str">
        <f>IF(F30="", "No presenta cantidad",F30-E30)</f>
        <v>No presenta cantidad</v>
      </c>
      <c r="H30" s="476"/>
    </row>
    <row r="31" spans="1:8" ht="15" customHeight="1" x14ac:dyDescent="0.2">
      <c r="A31" s="477"/>
      <c r="B31" s="478" t="s">
        <v>40</v>
      </c>
      <c r="C31" s="479" t="s">
        <v>222</v>
      </c>
      <c r="D31" s="15" t="s">
        <v>575</v>
      </c>
      <c r="E31" s="15">
        <v>3</v>
      </c>
      <c r="F31" s="15"/>
      <c r="G31" s="240" t="str">
        <f>IF(F31="", "No presenta cantidad",F31-E31)</f>
        <v>No presenta cantidad</v>
      </c>
      <c r="H31" s="476"/>
    </row>
    <row r="32" spans="1:8" ht="6.75" customHeight="1" x14ac:dyDescent="0.2">
      <c r="A32" s="477"/>
      <c r="B32" s="482"/>
      <c r="C32" s="479"/>
      <c r="D32" s="15"/>
      <c r="E32" s="15"/>
      <c r="F32" s="15"/>
      <c r="G32" s="385"/>
      <c r="H32" s="476"/>
    </row>
    <row r="33" spans="1:8" x14ac:dyDescent="0.2">
      <c r="A33" s="480" t="s">
        <v>348</v>
      </c>
      <c r="B33" s="483"/>
      <c r="C33" s="484" t="s">
        <v>224</v>
      </c>
      <c r="D33" s="89"/>
      <c r="E33" s="89"/>
      <c r="F33" s="89"/>
      <c r="G33" s="385"/>
    </row>
    <row r="34" spans="1:8" ht="15" customHeight="1" x14ac:dyDescent="0.2">
      <c r="A34" s="477"/>
      <c r="B34" s="478" t="s">
        <v>50</v>
      </c>
      <c r="C34" s="479" t="s">
        <v>226</v>
      </c>
      <c r="D34" s="15" t="s">
        <v>22</v>
      </c>
      <c r="E34" s="15">
        <v>1</v>
      </c>
      <c r="F34" s="15"/>
      <c r="G34" s="240" t="str">
        <f>IF(F34="", "No presenta cantidad",F34-E34)</f>
        <v>No presenta cantidad</v>
      </c>
      <c r="H34" s="476"/>
    </row>
    <row r="35" spans="1:8" ht="15" customHeight="1" x14ac:dyDescent="0.2">
      <c r="A35" s="477"/>
      <c r="B35" s="478" t="s">
        <v>52</v>
      </c>
      <c r="C35" s="479" t="s">
        <v>223</v>
      </c>
      <c r="D35" s="15" t="s">
        <v>22</v>
      </c>
      <c r="E35" s="15">
        <v>1</v>
      </c>
      <c r="F35" s="15"/>
      <c r="G35" s="240" t="str">
        <f>IF(F35="", "No presenta cantidad",F35-E35)</f>
        <v>No presenta cantidad</v>
      </c>
      <c r="H35" s="476"/>
    </row>
    <row r="36" spans="1:8" ht="4.5" customHeight="1" x14ac:dyDescent="0.2">
      <c r="A36" s="477"/>
      <c r="B36" s="478"/>
      <c r="C36" s="479"/>
      <c r="D36" s="15"/>
      <c r="E36" s="15"/>
      <c r="F36" s="15"/>
      <c r="G36" s="385"/>
      <c r="H36" s="476"/>
    </row>
    <row r="37" spans="1:8" ht="15" customHeight="1" x14ac:dyDescent="0.2">
      <c r="A37" s="480">
        <v>6</v>
      </c>
      <c r="B37" s="483"/>
      <c r="C37" s="484" t="s">
        <v>228</v>
      </c>
      <c r="D37" s="89"/>
      <c r="E37" s="89"/>
      <c r="F37" s="89"/>
      <c r="G37" s="385"/>
      <c r="H37" s="476"/>
    </row>
    <row r="38" spans="1:8" ht="15" customHeight="1" x14ac:dyDescent="0.2">
      <c r="A38" s="477"/>
      <c r="B38" s="478" t="s">
        <v>204</v>
      </c>
      <c r="C38" s="479" t="s">
        <v>231</v>
      </c>
      <c r="D38" s="15" t="s">
        <v>22</v>
      </c>
      <c r="E38" s="15">
        <v>2</v>
      </c>
      <c r="F38" s="15"/>
      <c r="G38" s="240" t="str">
        <f>IF(F38="", "No presenta cantidad",F38-E38)</f>
        <v>No presenta cantidad</v>
      </c>
      <c r="H38" s="476"/>
    </row>
    <row r="39" spans="1:8" ht="15" customHeight="1" x14ac:dyDescent="0.2">
      <c r="A39" s="477"/>
      <c r="B39" s="478" t="s">
        <v>221</v>
      </c>
      <c r="C39" s="479" t="s">
        <v>232</v>
      </c>
      <c r="D39" s="15" t="s">
        <v>575</v>
      </c>
      <c r="E39" s="15">
        <v>3</v>
      </c>
      <c r="F39" s="15"/>
      <c r="G39" s="240" t="str">
        <f>IF(F39="", "No presenta cantidad",F39-E39)</f>
        <v>No presenta cantidad</v>
      </c>
      <c r="H39" s="476"/>
    </row>
    <row r="40" spans="1:8" ht="15" customHeight="1" x14ac:dyDescent="0.2">
      <c r="A40" s="477"/>
      <c r="B40" s="478" t="s">
        <v>205</v>
      </c>
      <c r="C40" s="479" t="s">
        <v>229</v>
      </c>
      <c r="D40" s="15" t="s">
        <v>22</v>
      </c>
      <c r="E40" s="15">
        <v>2</v>
      </c>
      <c r="F40" s="15"/>
      <c r="G40" s="240" t="str">
        <f>IF(F40="", "No presenta cantidad",F40-E40)</f>
        <v>No presenta cantidad</v>
      </c>
      <c r="H40" s="476"/>
    </row>
    <row r="41" spans="1:8" ht="15" customHeight="1" x14ac:dyDescent="0.2">
      <c r="A41" s="477"/>
      <c r="B41" s="478" t="s">
        <v>578</v>
      </c>
      <c r="C41" s="479" t="s">
        <v>230</v>
      </c>
      <c r="D41" s="15" t="s">
        <v>575</v>
      </c>
      <c r="E41" s="15">
        <v>3</v>
      </c>
      <c r="F41" s="15"/>
      <c r="G41" s="240" t="str">
        <f>IF(F41="", "No presenta cantidad",F41-E41)</f>
        <v>No presenta cantidad</v>
      </c>
      <c r="H41" s="476"/>
    </row>
    <row r="42" spans="1:8" ht="15" customHeight="1" x14ac:dyDescent="0.2">
      <c r="A42" s="477"/>
      <c r="B42" s="478" t="s">
        <v>302</v>
      </c>
      <c r="C42" s="479" t="s">
        <v>349</v>
      </c>
      <c r="D42" s="15" t="s">
        <v>22</v>
      </c>
      <c r="E42" s="15">
        <v>1</v>
      </c>
      <c r="F42" s="15"/>
      <c r="G42" s="240" t="str">
        <f>IF(F42="", "No presenta cantidad",F42-E42)</f>
        <v>No presenta cantidad</v>
      </c>
      <c r="H42" s="476"/>
    </row>
    <row r="43" spans="1:8" ht="5.25" customHeight="1" x14ac:dyDescent="0.2">
      <c r="A43" s="477"/>
      <c r="B43" s="478"/>
      <c r="C43" s="479"/>
      <c r="D43" s="15"/>
      <c r="E43" s="15"/>
      <c r="F43" s="15"/>
      <c r="G43" s="385"/>
      <c r="H43" s="476"/>
    </row>
    <row r="44" spans="1:8" ht="15" customHeight="1" x14ac:dyDescent="0.2">
      <c r="A44" s="480">
        <v>7</v>
      </c>
      <c r="B44" s="478"/>
      <c r="C44" s="484" t="s">
        <v>579</v>
      </c>
      <c r="D44" s="89"/>
      <c r="E44" s="89"/>
      <c r="F44" s="89"/>
      <c r="G44" s="385"/>
      <c r="H44" s="476"/>
    </row>
    <row r="45" spans="1:8" ht="15" customHeight="1" x14ac:dyDescent="0.2">
      <c r="A45" s="477"/>
      <c r="B45" s="478" t="s">
        <v>70</v>
      </c>
      <c r="C45" s="479" t="s">
        <v>350</v>
      </c>
      <c r="D45" s="15" t="s">
        <v>22</v>
      </c>
      <c r="E45" s="15">
        <v>2</v>
      </c>
      <c r="F45" s="15"/>
      <c r="G45" s="194"/>
      <c r="H45" s="476"/>
    </row>
    <row r="46" spans="1:8" ht="15" customHeight="1" x14ac:dyDescent="0.2">
      <c r="A46" s="477"/>
      <c r="B46" s="478" t="s">
        <v>71</v>
      </c>
      <c r="C46" s="479" t="s">
        <v>238</v>
      </c>
      <c r="D46" s="15" t="s">
        <v>575</v>
      </c>
      <c r="E46" s="15">
        <v>2</v>
      </c>
      <c r="F46" s="15"/>
      <c r="G46" s="240" t="str">
        <f t="shared" ref="G46:G56" si="2">IF(F46="", "No presenta cantidad",F46-E46)</f>
        <v>No presenta cantidad</v>
      </c>
      <c r="H46" s="476"/>
    </row>
    <row r="47" spans="1:8" ht="15" customHeight="1" x14ac:dyDescent="0.2">
      <c r="A47" s="477"/>
      <c r="B47" s="478" t="s">
        <v>72</v>
      </c>
      <c r="C47" s="479" t="s">
        <v>239</v>
      </c>
      <c r="D47" s="15" t="s">
        <v>575</v>
      </c>
      <c r="E47" s="15">
        <v>2</v>
      </c>
      <c r="F47" s="15"/>
      <c r="G47" s="240" t="str">
        <f t="shared" si="2"/>
        <v>No presenta cantidad</v>
      </c>
      <c r="H47" s="476"/>
    </row>
    <row r="48" spans="1:8" ht="15" customHeight="1" x14ac:dyDescent="0.2">
      <c r="A48" s="477"/>
      <c r="B48" s="478" t="s">
        <v>73</v>
      </c>
      <c r="C48" s="479" t="s">
        <v>351</v>
      </c>
      <c r="D48" s="15" t="s">
        <v>22</v>
      </c>
      <c r="E48" s="15">
        <v>2</v>
      </c>
      <c r="F48" s="15"/>
      <c r="G48" s="240" t="str">
        <f t="shared" si="2"/>
        <v>No presenta cantidad</v>
      </c>
      <c r="H48" s="476"/>
    </row>
    <row r="49" spans="1:8" ht="15" customHeight="1" x14ac:dyDescent="0.2">
      <c r="A49" s="477"/>
      <c r="B49" s="478" t="s">
        <v>74</v>
      </c>
      <c r="C49" s="479" t="s">
        <v>352</v>
      </c>
      <c r="D49" s="15" t="s">
        <v>22</v>
      </c>
      <c r="E49" s="15">
        <v>2</v>
      </c>
      <c r="F49" s="15"/>
      <c r="G49" s="240" t="str">
        <f t="shared" si="2"/>
        <v>No presenta cantidad</v>
      </c>
      <c r="H49" s="476"/>
    </row>
    <row r="50" spans="1:8" ht="15" customHeight="1" x14ac:dyDescent="0.2">
      <c r="A50" s="477"/>
      <c r="B50" s="478" t="s">
        <v>75</v>
      </c>
      <c r="C50" s="479" t="s">
        <v>353</v>
      </c>
      <c r="D50" s="15" t="s">
        <v>22</v>
      </c>
      <c r="E50" s="15">
        <v>2</v>
      </c>
      <c r="F50" s="15"/>
      <c r="G50" s="240" t="str">
        <f t="shared" si="2"/>
        <v>No presenta cantidad</v>
      </c>
      <c r="H50" s="476"/>
    </row>
    <row r="51" spans="1:8" ht="15" customHeight="1" x14ac:dyDescent="0.2">
      <c r="A51" s="477"/>
      <c r="B51" s="478" t="s">
        <v>580</v>
      </c>
      <c r="C51" s="479" t="s">
        <v>354</v>
      </c>
      <c r="D51" s="15" t="s">
        <v>22</v>
      </c>
      <c r="E51" s="15">
        <v>2</v>
      </c>
      <c r="F51" s="15"/>
      <c r="G51" s="240" t="str">
        <f t="shared" si="2"/>
        <v>No presenta cantidad</v>
      </c>
      <c r="H51" s="476"/>
    </row>
    <row r="52" spans="1:8" ht="15" customHeight="1" x14ac:dyDescent="0.2">
      <c r="A52" s="477"/>
      <c r="B52" s="478" t="s">
        <v>581</v>
      </c>
      <c r="C52" s="479" t="s">
        <v>355</v>
      </c>
      <c r="D52" s="15" t="s">
        <v>22</v>
      </c>
      <c r="E52" s="15">
        <v>2</v>
      </c>
      <c r="F52" s="15"/>
      <c r="G52" s="240" t="str">
        <f t="shared" si="2"/>
        <v>No presenta cantidad</v>
      </c>
      <c r="H52" s="476"/>
    </row>
    <row r="53" spans="1:8" ht="15" customHeight="1" x14ac:dyDescent="0.2">
      <c r="A53" s="477"/>
      <c r="B53" s="478" t="s">
        <v>582</v>
      </c>
      <c r="C53" s="479" t="s">
        <v>356</v>
      </c>
      <c r="D53" s="15" t="s">
        <v>575</v>
      </c>
      <c r="E53" s="15">
        <v>2</v>
      </c>
      <c r="F53" s="15"/>
      <c r="G53" s="240" t="str">
        <f t="shared" si="2"/>
        <v>No presenta cantidad</v>
      </c>
      <c r="H53" s="476"/>
    </row>
    <row r="54" spans="1:8" ht="15" customHeight="1" x14ac:dyDescent="0.2">
      <c r="A54" s="477"/>
      <c r="B54" s="478" t="s">
        <v>583</v>
      </c>
      <c r="C54" s="479" t="s">
        <v>240</v>
      </c>
      <c r="D54" s="15" t="s">
        <v>22</v>
      </c>
      <c r="E54" s="15">
        <v>1</v>
      </c>
      <c r="F54" s="15"/>
      <c r="G54" s="240" t="str">
        <f t="shared" si="2"/>
        <v>No presenta cantidad</v>
      </c>
      <c r="H54" s="476"/>
    </row>
    <row r="55" spans="1:8" ht="15" customHeight="1" x14ac:dyDescent="0.2">
      <c r="A55" s="477"/>
      <c r="B55" s="478" t="s">
        <v>584</v>
      </c>
      <c r="C55" s="479" t="s">
        <v>499</v>
      </c>
      <c r="D55" s="15" t="s">
        <v>22</v>
      </c>
      <c r="E55" s="15">
        <v>2</v>
      </c>
      <c r="F55" s="15"/>
      <c r="G55" s="240" t="str">
        <f t="shared" si="2"/>
        <v>No presenta cantidad</v>
      </c>
      <c r="H55" s="476"/>
    </row>
    <row r="56" spans="1:8" ht="15" customHeight="1" x14ac:dyDescent="0.2">
      <c r="A56" s="477"/>
      <c r="B56" s="478" t="s">
        <v>585</v>
      </c>
      <c r="C56" s="479" t="s">
        <v>500</v>
      </c>
      <c r="D56" s="15" t="s">
        <v>22</v>
      </c>
      <c r="E56" s="15">
        <v>1</v>
      </c>
      <c r="F56" s="15"/>
      <c r="G56" s="240" t="str">
        <f t="shared" si="2"/>
        <v>No presenta cantidad</v>
      </c>
      <c r="H56" s="476"/>
    </row>
    <row r="57" spans="1:8" ht="4.5" customHeight="1" x14ac:dyDescent="0.2">
      <c r="A57" s="477"/>
      <c r="B57" s="478"/>
      <c r="C57" s="479"/>
      <c r="D57" s="15"/>
      <c r="E57" s="15"/>
      <c r="F57" s="15"/>
      <c r="G57" s="385"/>
      <c r="H57" s="476"/>
    </row>
    <row r="58" spans="1:8" ht="15" customHeight="1" x14ac:dyDescent="0.2">
      <c r="A58" s="480">
        <v>8</v>
      </c>
      <c r="B58" s="478"/>
      <c r="C58" s="484" t="s">
        <v>357</v>
      </c>
      <c r="D58" s="15"/>
      <c r="E58" s="15"/>
      <c r="F58" s="15"/>
      <c r="G58" s="385"/>
      <c r="H58" s="476"/>
    </row>
    <row r="59" spans="1:8" ht="15" customHeight="1" x14ac:dyDescent="0.2">
      <c r="A59" s="477"/>
      <c r="B59" s="478" t="s">
        <v>477</v>
      </c>
      <c r="C59" s="479" t="s">
        <v>358</v>
      </c>
      <c r="D59" s="15" t="s">
        <v>22</v>
      </c>
      <c r="E59" s="15">
        <v>1</v>
      </c>
      <c r="F59" s="15"/>
      <c r="G59" s="240" t="str">
        <f>IF(F59="", "No presenta cantidad",F59-E59)</f>
        <v>No presenta cantidad</v>
      </c>
      <c r="H59" s="476"/>
    </row>
    <row r="60" spans="1:8" ht="15" customHeight="1" x14ac:dyDescent="0.2">
      <c r="A60" s="477"/>
      <c r="B60" s="478" t="s">
        <v>478</v>
      </c>
      <c r="C60" s="479" t="s">
        <v>418</v>
      </c>
      <c r="D60" s="15" t="s">
        <v>22</v>
      </c>
      <c r="E60" s="15">
        <v>2</v>
      </c>
      <c r="F60" s="15"/>
      <c r="G60" s="240" t="str">
        <f>IF(F60="", "No presenta cantidad",F60-E60)</f>
        <v>No presenta cantidad</v>
      </c>
      <c r="H60" s="476"/>
    </row>
    <row r="61" spans="1:8" ht="15" customHeight="1" x14ac:dyDescent="0.2">
      <c r="A61" s="477"/>
      <c r="B61" s="478" t="s">
        <v>586</v>
      </c>
      <c r="C61" s="479" t="s">
        <v>359</v>
      </c>
      <c r="D61" s="15" t="s">
        <v>22</v>
      </c>
      <c r="E61" s="15">
        <v>1</v>
      </c>
      <c r="F61" s="15"/>
      <c r="G61" s="240" t="str">
        <f>IF(F61="", "No presenta cantidad",F61-E61)</f>
        <v>No presenta cantidad</v>
      </c>
      <c r="H61" s="476"/>
    </row>
    <row r="62" spans="1:8" ht="15" customHeight="1" x14ac:dyDescent="0.2">
      <c r="A62" s="477"/>
      <c r="B62" s="478" t="s">
        <v>587</v>
      </c>
      <c r="C62" s="479" t="s">
        <v>360</v>
      </c>
      <c r="D62" s="15" t="s">
        <v>22</v>
      </c>
      <c r="E62" s="15">
        <v>1</v>
      </c>
      <c r="F62" s="15"/>
      <c r="G62" s="240" t="str">
        <f>IF(F62="", "No presenta cantidad",F62-E62)</f>
        <v>No presenta cantidad</v>
      </c>
      <c r="H62" s="476"/>
    </row>
    <row r="63" spans="1:8" ht="15" customHeight="1" x14ac:dyDescent="0.2">
      <c r="A63" s="477"/>
      <c r="B63" s="478" t="s">
        <v>588</v>
      </c>
      <c r="C63" s="479" t="s">
        <v>241</v>
      </c>
      <c r="D63" s="15" t="s">
        <v>22</v>
      </c>
      <c r="E63" s="15">
        <v>1</v>
      </c>
      <c r="F63" s="15"/>
      <c r="G63" s="240" t="str">
        <f>IF(F63="", "No presenta cantidad",F63-E63)</f>
        <v>No presenta cantidad</v>
      </c>
      <c r="H63" s="476"/>
    </row>
    <row r="64" spans="1:8" ht="4.5" customHeight="1" x14ac:dyDescent="0.2">
      <c r="A64" s="477"/>
      <c r="B64" s="478"/>
      <c r="C64" s="479"/>
      <c r="D64" s="15"/>
      <c r="E64" s="15"/>
      <c r="F64" s="15"/>
      <c r="G64" s="385"/>
      <c r="H64" s="476"/>
    </row>
    <row r="65" spans="1:8" ht="15" customHeight="1" x14ac:dyDescent="0.2">
      <c r="A65" s="480">
        <v>9</v>
      </c>
      <c r="B65" s="478"/>
      <c r="C65" s="484" t="s">
        <v>361</v>
      </c>
      <c r="D65" s="15"/>
      <c r="E65" s="15"/>
      <c r="F65" s="15"/>
      <c r="G65" s="385"/>
      <c r="H65" s="476"/>
    </row>
    <row r="66" spans="1:8" ht="15" customHeight="1" x14ac:dyDescent="0.2">
      <c r="A66" s="477"/>
      <c r="B66" s="478" t="s">
        <v>117</v>
      </c>
      <c r="C66" s="479" t="s">
        <v>362</v>
      </c>
      <c r="D66" s="15" t="s">
        <v>22</v>
      </c>
      <c r="E66" s="15">
        <v>1</v>
      </c>
      <c r="F66" s="15"/>
      <c r="G66" s="240" t="str">
        <f>IF(F66="", "No presenta cantidad",F66-E66)</f>
        <v>No presenta cantidad</v>
      </c>
      <c r="H66" s="476"/>
    </row>
    <row r="67" spans="1:8" ht="15" customHeight="1" x14ac:dyDescent="0.2">
      <c r="A67" s="477"/>
      <c r="B67" s="478" t="s">
        <v>119</v>
      </c>
      <c r="C67" s="479" t="s">
        <v>363</v>
      </c>
      <c r="D67" s="15" t="s">
        <v>22</v>
      </c>
      <c r="E67" s="15">
        <v>1</v>
      </c>
      <c r="F67" s="15"/>
      <c r="G67" s="240" t="str">
        <f>IF(F67="", "No presenta cantidad",F67-E67)</f>
        <v>No presenta cantidad</v>
      </c>
      <c r="H67" s="476"/>
    </row>
    <row r="68" spans="1:8" ht="15" customHeight="1" x14ac:dyDescent="0.2">
      <c r="A68" s="477"/>
      <c r="B68" s="478" t="s">
        <v>121</v>
      </c>
      <c r="C68" s="479" t="s">
        <v>242</v>
      </c>
      <c r="D68" s="15" t="s">
        <v>575</v>
      </c>
      <c r="E68" s="15">
        <v>1</v>
      </c>
      <c r="F68" s="15"/>
      <c r="G68" s="240" t="str">
        <f>IF(F68="", "No presenta cantidad",F68-E68)</f>
        <v>No presenta cantidad</v>
      </c>
      <c r="H68" s="476"/>
    </row>
    <row r="69" spans="1:8" ht="15" customHeight="1" x14ac:dyDescent="0.2">
      <c r="A69" s="477"/>
      <c r="B69" s="478" t="s">
        <v>123</v>
      </c>
      <c r="C69" s="479" t="s">
        <v>364</v>
      </c>
      <c r="D69" s="15" t="s">
        <v>22</v>
      </c>
      <c r="E69" s="15">
        <v>1</v>
      </c>
      <c r="F69" s="15"/>
      <c r="G69" s="240" t="str">
        <f>IF(F69="", "No presenta cantidad",F69-E69)</f>
        <v>No presenta cantidad</v>
      </c>
      <c r="H69" s="476"/>
    </row>
    <row r="70" spans="1:8" ht="2.25" customHeight="1" x14ac:dyDescent="0.2">
      <c r="A70" s="477"/>
      <c r="B70" s="478"/>
      <c r="C70" s="479"/>
      <c r="D70" s="15"/>
      <c r="E70" s="15"/>
      <c r="F70" s="15"/>
      <c r="G70" s="385"/>
      <c r="H70" s="476"/>
    </row>
    <row r="71" spans="1:8" ht="25.5" x14ac:dyDescent="0.2">
      <c r="A71" s="480">
        <v>10</v>
      </c>
      <c r="B71" s="478"/>
      <c r="C71" s="484" t="s">
        <v>589</v>
      </c>
      <c r="D71" s="89"/>
      <c r="E71" s="89"/>
      <c r="F71" s="89"/>
      <c r="G71" s="385"/>
    </row>
    <row r="72" spans="1:8" x14ac:dyDescent="0.2">
      <c r="A72" s="477"/>
      <c r="B72" s="478" t="s">
        <v>225</v>
      </c>
      <c r="C72" s="479" t="s">
        <v>365</v>
      </c>
      <c r="D72" s="15" t="s">
        <v>22</v>
      </c>
      <c r="E72" s="15">
        <v>1</v>
      </c>
      <c r="F72" s="15"/>
      <c r="G72" s="240" t="str">
        <f>IF(F72="", "No presenta cantidad",F72-E72)</f>
        <v>No presenta cantidad</v>
      </c>
    </row>
    <row r="73" spans="1:8" x14ac:dyDescent="0.2">
      <c r="A73" s="477"/>
      <c r="B73" s="478" t="s">
        <v>227</v>
      </c>
      <c r="C73" s="479" t="s">
        <v>366</v>
      </c>
      <c r="D73" s="15" t="s">
        <v>22</v>
      </c>
      <c r="E73" s="15">
        <v>1</v>
      </c>
      <c r="F73" s="15"/>
      <c r="G73" s="240" t="str">
        <f>IF(F73="", "No presenta cantidad",F73-E73)</f>
        <v>No presenta cantidad</v>
      </c>
    </row>
    <row r="74" spans="1:8" x14ac:dyDescent="0.2">
      <c r="A74" s="477"/>
      <c r="B74" s="478" t="s">
        <v>289</v>
      </c>
      <c r="C74" s="479" t="s">
        <v>367</v>
      </c>
      <c r="D74" s="15" t="s">
        <v>22</v>
      </c>
      <c r="E74" s="15">
        <v>1</v>
      </c>
      <c r="F74" s="15"/>
      <c r="G74" s="240" t="str">
        <f>IF(F74="", "No presenta cantidad",F74-E74)</f>
        <v>No presenta cantidad</v>
      </c>
    </row>
    <row r="75" spans="1:8" ht="6.75" customHeight="1" x14ac:dyDescent="0.2">
      <c r="A75" s="477"/>
      <c r="B75" s="478"/>
      <c r="C75" s="485"/>
      <c r="D75" s="15"/>
      <c r="E75" s="15"/>
      <c r="F75" s="15"/>
      <c r="G75" s="385"/>
      <c r="H75" s="476"/>
    </row>
    <row r="76" spans="1:8" ht="15" customHeight="1" x14ac:dyDescent="0.2">
      <c r="A76" s="480">
        <v>11</v>
      </c>
      <c r="B76" s="478"/>
      <c r="C76" s="484" t="s">
        <v>245</v>
      </c>
      <c r="D76" s="89"/>
      <c r="E76" s="89"/>
      <c r="F76" s="89"/>
      <c r="G76" s="385"/>
      <c r="H76" s="476"/>
    </row>
    <row r="77" spans="1:8" ht="15" customHeight="1" x14ac:dyDescent="0.2">
      <c r="A77" s="477"/>
      <c r="B77" s="478" t="s">
        <v>145</v>
      </c>
      <c r="C77" s="479" t="s">
        <v>368</v>
      </c>
      <c r="D77" s="15" t="s">
        <v>20</v>
      </c>
      <c r="E77" s="384">
        <v>1</v>
      </c>
      <c r="F77" s="384"/>
      <c r="G77" s="240" t="str">
        <f>IF(F77="", "No presenta cantidad",F77-E77)</f>
        <v>No presenta cantidad</v>
      </c>
      <c r="H77" s="476"/>
    </row>
    <row r="78" spans="1:8" ht="25.5" x14ac:dyDescent="0.2">
      <c r="A78" s="477"/>
      <c r="B78" s="478" t="s">
        <v>147</v>
      </c>
      <c r="C78" s="479" t="s">
        <v>369</v>
      </c>
      <c r="D78" s="15" t="s">
        <v>20</v>
      </c>
      <c r="E78" s="384">
        <v>1</v>
      </c>
      <c r="F78" s="384"/>
      <c r="G78" s="240" t="str">
        <f>IF(F78="", "No presenta cantidad",F78-E78)</f>
        <v>No presenta cantidad</v>
      </c>
      <c r="H78" s="476"/>
    </row>
    <row r="79" spans="1:8" ht="15" customHeight="1" x14ac:dyDescent="0.2">
      <c r="A79" s="486"/>
      <c r="B79" s="478" t="s">
        <v>149</v>
      </c>
      <c r="C79" s="479" t="s">
        <v>370</v>
      </c>
      <c r="D79" s="15" t="s">
        <v>20</v>
      </c>
      <c r="E79" s="384">
        <v>1</v>
      </c>
      <c r="F79" s="384"/>
      <c r="G79" s="240" t="str">
        <f>IF(F79="", "No presenta cantidad",F79-E79)</f>
        <v>No presenta cantidad</v>
      </c>
      <c r="H79" s="476"/>
    </row>
    <row r="80" spans="1:8" ht="18.399999999999999" customHeight="1" x14ac:dyDescent="0.2">
      <c r="A80" s="477"/>
      <c r="B80" s="478" t="s">
        <v>590</v>
      </c>
      <c r="C80" s="479" t="s">
        <v>371</v>
      </c>
      <c r="D80" s="15" t="s">
        <v>20</v>
      </c>
      <c r="E80" s="384">
        <v>1</v>
      </c>
      <c r="F80" s="384"/>
      <c r="G80" s="240" t="str">
        <f>IF(F80="", "No presenta cantidad",F80-E80)</f>
        <v>No presenta cantidad</v>
      </c>
      <c r="H80" s="476"/>
    </row>
    <row r="81" spans="1:14" ht="6.75" customHeight="1" x14ac:dyDescent="0.2">
      <c r="A81" s="477"/>
      <c r="B81" s="478"/>
      <c r="C81" s="487"/>
      <c r="D81" s="15"/>
      <c r="E81" s="384"/>
      <c r="F81" s="384"/>
      <c r="G81" s="385"/>
      <c r="H81" s="476"/>
    </row>
    <row r="82" spans="1:14" ht="15" customHeight="1" x14ac:dyDescent="0.2">
      <c r="A82" s="480">
        <v>12</v>
      </c>
      <c r="B82" s="478"/>
      <c r="C82" s="484" t="s">
        <v>372</v>
      </c>
      <c r="D82" s="89"/>
      <c r="E82" s="89"/>
      <c r="F82" s="89"/>
      <c r="G82" s="385"/>
      <c r="H82" s="476"/>
    </row>
    <row r="83" spans="1:14" ht="15" customHeight="1" x14ac:dyDescent="0.2">
      <c r="A83" s="477"/>
      <c r="B83" s="478" t="s">
        <v>540</v>
      </c>
      <c r="C83" s="479" t="s">
        <v>246</v>
      </c>
      <c r="D83" s="15" t="s">
        <v>20</v>
      </c>
      <c r="E83" s="384">
        <v>1</v>
      </c>
      <c r="F83" s="384"/>
      <c r="G83" s="240" t="str">
        <f>IF(F83="", "No presenta cantidad",F83-E83)</f>
        <v>No presenta cantidad</v>
      </c>
      <c r="H83" s="476"/>
    </row>
    <row r="84" spans="1:14" ht="15" customHeight="1" x14ac:dyDescent="0.2">
      <c r="A84" s="477"/>
      <c r="B84" s="478" t="s">
        <v>541</v>
      </c>
      <c r="C84" s="479" t="s">
        <v>247</v>
      </c>
      <c r="D84" s="15" t="s">
        <v>20</v>
      </c>
      <c r="E84" s="384">
        <v>1</v>
      </c>
      <c r="F84" s="384"/>
      <c r="G84" s="240" t="str">
        <f>IF(F84="", "No presenta cantidad",F84-E84)</f>
        <v>No presenta cantidad</v>
      </c>
      <c r="H84" s="476"/>
    </row>
    <row r="85" spans="1:14" ht="26.65" customHeight="1" x14ac:dyDescent="0.2">
      <c r="A85" s="477"/>
      <c r="B85" s="478" t="s">
        <v>591</v>
      </c>
      <c r="C85" s="479" t="s">
        <v>248</v>
      </c>
      <c r="D85" s="15" t="s">
        <v>20</v>
      </c>
      <c r="E85" s="384">
        <v>1</v>
      </c>
      <c r="F85" s="384"/>
      <c r="G85" s="240" t="str">
        <f>IF(F85="", "No presenta cantidad",F85-E85)</f>
        <v>No presenta cantidad</v>
      </c>
      <c r="H85" s="476"/>
    </row>
    <row r="86" spans="1:14" ht="25.5" x14ac:dyDescent="0.2">
      <c r="A86" s="477"/>
      <c r="B86" s="478" t="s">
        <v>592</v>
      </c>
      <c r="C86" s="479" t="s">
        <v>419</v>
      </c>
      <c r="D86" s="15" t="s">
        <v>20</v>
      </c>
      <c r="E86" s="384">
        <v>1</v>
      </c>
      <c r="F86" s="384"/>
      <c r="G86" s="240" t="str">
        <f>IF(F86="", "No presenta cantidad",F86-E86)</f>
        <v>No presenta cantidad</v>
      </c>
      <c r="H86" s="476"/>
    </row>
    <row r="87" spans="1:14" ht="5.25" customHeight="1" x14ac:dyDescent="0.2">
      <c r="A87" s="477"/>
      <c r="B87" s="478"/>
      <c r="C87" s="479"/>
      <c r="D87" s="15"/>
      <c r="E87" s="15"/>
      <c r="F87" s="15"/>
      <c r="G87" s="385"/>
      <c r="H87" s="476"/>
    </row>
    <row r="88" spans="1:14" ht="42.75" customHeight="1" x14ac:dyDescent="0.2">
      <c r="A88" s="480">
        <v>13</v>
      </c>
      <c r="B88" s="478"/>
      <c r="C88" s="484" t="s">
        <v>593</v>
      </c>
      <c r="D88" s="15" t="s">
        <v>20</v>
      </c>
      <c r="E88" s="15">
        <v>1</v>
      </c>
      <c r="F88" s="15"/>
      <c r="G88" s="240" t="str">
        <f>IF(F88="", "No presenta cantidad",F88-E88)</f>
        <v>No presenta cantidad</v>
      </c>
      <c r="H88" s="476"/>
    </row>
    <row r="89" spans="1:14" ht="6" customHeight="1" x14ac:dyDescent="0.2">
      <c r="A89" s="477"/>
      <c r="B89" s="478"/>
      <c r="C89" s="479"/>
      <c r="D89" s="15"/>
      <c r="E89" s="15"/>
      <c r="F89" s="15"/>
      <c r="G89" s="385"/>
      <c r="H89" s="476"/>
    </row>
    <row r="90" spans="1:14" ht="15" customHeight="1" x14ac:dyDescent="0.2">
      <c r="A90" s="480">
        <v>14</v>
      </c>
      <c r="B90" s="478"/>
      <c r="C90" s="484" t="s">
        <v>256</v>
      </c>
      <c r="D90" s="89"/>
      <c r="E90" s="89"/>
      <c r="F90" s="89"/>
      <c r="G90" s="385"/>
      <c r="H90" s="476"/>
    </row>
    <row r="91" spans="1:14" ht="16.899999999999999" customHeight="1" x14ac:dyDescent="0.2">
      <c r="A91" s="477"/>
      <c r="B91" s="478" t="s">
        <v>233</v>
      </c>
      <c r="C91" s="479" t="s">
        <v>420</v>
      </c>
      <c r="D91" s="15" t="s">
        <v>22</v>
      </c>
      <c r="E91" s="15">
        <v>1</v>
      </c>
      <c r="F91" s="15"/>
      <c r="G91" s="240" t="str">
        <f>IF(F91="", "No presenta cantidad",F91-E91)</f>
        <v>No presenta cantidad</v>
      </c>
      <c r="K91" s="10"/>
      <c r="L91" s="37"/>
      <c r="M91" s="169"/>
      <c r="N91" s="170"/>
    </row>
    <row r="92" spans="1:14" ht="18" customHeight="1" x14ac:dyDescent="0.2">
      <c r="A92" s="477"/>
      <c r="B92" s="478" t="s">
        <v>234</v>
      </c>
      <c r="C92" s="479" t="s">
        <v>421</v>
      </c>
      <c r="D92" s="15" t="s">
        <v>22</v>
      </c>
      <c r="E92" s="15">
        <v>1</v>
      </c>
      <c r="F92" s="15"/>
      <c r="G92" s="240" t="str">
        <f>IF(F92="", "No presenta cantidad",F92-E92)</f>
        <v>No presenta cantidad</v>
      </c>
      <c r="K92" s="10"/>
      <c r="L92" s="37"/>
      <c r="M92" s="169"/>
      <c r="N92" s="170"/>
    </row>
    <row r="93" spans="1:14" ht="6" customHeight="1" x14ac:dyDescent="0.2">
      <c r="A93" s="477"/>
      <c r="B93" s="478"/>
      <c r="C93" s="479"/>
      <c r="D93" s="15"/>
      <c r="E93" s="15"/>
      <c r="F93" s="15"/>
      <c r="G93" s="385"/>
      <c r="K93" s="10"/>
      <c r="L93" s="37"/>
      <c r="M93" s="169"/>
      <c r="N93" s="170"/>
    </row>
    <row r="94" spans="1:14" ht="25.5" customHeight="1" x14ac:dyDescent="0.2">
      <c r="A94" s="480">
        <v>15</v>
      </c>
      <c r="B94" s="478"/>
      <c r="C94" s="484" t="s">
        <v>594</v>
      </c>
      <c r="D94" s="15" t="s">
        <v>20</v>
      </c>
      <c r="E94" s="15">
        <v>1</v>
      </c>
      <c r="F94" s="15"/>
      <c r="G94" s="240" t="str">
        <f>IF(F94="", "No presenta cantidad",F94-E94)</f>
        <v>No presenta cantidad</v>
      </c>
      <c r="H94" s="476"/>
    </row>
    <row r="95" spans="1:14" ht="8.25" customHeight="1" x14ac:dyDescent="0.2">
      <c r="A95" s="491"/>
      <c r="B95" s="492"/>
      <c r="C95" s="493"/>
      <c r="D95" s="494"/>
      <c r="E95" s="494"/>
      <c r="F95" s="495"/>
      <c r="G95" s="496"/>
      <c r="H95" s="476"/>
    </row>
    <row r="96" spans="1:14" ht="25.5" customHeight="1" x14ac:dyDescent="0.2">
      <c r="A96" s="497"/>
      <c r="B96" s="498"/>
      <c r="C96" s="499"/>
      <c r="D96" s="500"/>
      <c r="E96" s="500"/>
      <c r="F96" s="501"/>
      <c r="G96" s="496"/>
      <c r="H96" s="476"/>
    </row>
    <row r="97" spans="1:14" ht="25.5" customHeight="1" x14ac:dyDescent="0.2">
      <c r="A97" s="497"/>
      <c r="B97" s="498"/>
      <c r="C97" s="499"/>
      <c r="D97" s="500"/>
      <c r="E97" s="500"/>
      <c r="F97" s="501"/>
      <c r="G97" s="496"/>
      <c r="H97" s="476"/>
    </row>
    <row r="98" spans="1:14" ht="25.5" customHeight="1" x14ac:dyDescent="0.2">
      <c r="A98" s="497"/>
      <c r="B98" s="498"/>
      <c r="C98" s="499"/>
      <c r="D98" s="500"/>
      <c r="E98" s="500"/>
      <c r="F98" s="501"/>
      <c r="G98" s="496"/>
      <c r="H98" s="476"/>
    </row>
    <row r="99" spans="1:14" ht="25.5" customHeight="1" x14ac:dyDescent="0.2">
      <c r="A99" s="497"/>
      <c r="B99" s="498"/>
      <c r="C99" s="499"/>
      <c r="D99" s="500"/>
      <c r="E99" s="500"/>
      <c r="F99" s="501"/>
      <c r="G99" s="496"/>
      <c r="H99" s="476"/>
    </row>
    <row r="100" spans="1:14" ht="25.5" customHeight="1" x14ac:dyDescent="0.2">
      <c r="A100" s="497"/>
      <c r="B100" s="498"/>
      <c r="C100" s="499"/>
      <c r="D100" s="500"/>
      <c r="E100" s="500"/>
      <c r="F100" s="501"/>
      <c r="G100" s="496"/>
      <c r="H100" s="476"/>
    </row>
    <row r="101" spans="1:14" ht="25.5" customHeight="1" x14ac:dyDescent="0.2">
      <c r="A101" s="497"/>
      <c r="B101" s="498"/>
      <c r="C101" s="499"/>
      <c r="D101" s="500"/>
      <c r="E101" s="500"/>
      <c r="F101" s="501"/>
      <c r="G101" s="496"/>
      <c r="H101" s="476"/>
    </row>
    <row r="102" spans="1:14" ht="25.5" customHeight="1" x14ac:dyDescent="0.2">
      <c r="A102" s="497"/>
      <c r="B102" s="498"/>
      <c r="C102" s="499"/>
      <c r="D102" s="500"/>
      <c r="E102" s="500"/>
      <c r="F102" s="501"/>
      <c r="G102" s="496"/>
      <c r="H102" s="476"/>
    </row>
    <row r="103" spans="1:14" ht="25.5" customHeight="1" x14ac:dyDescent="0.2">
      <c r="A103" s="497"/>
      <c r="B103" s="498"/>
      <c r="C103" s="499"/>
      <c r="D103" s="500"/>
      <c r="E103" s="500"/>
      <c r="F103" s="501"/>
      <c r="G103" s="496"/>
      <c r="H103" s="476"/>
    </row>
    <row r="104" spans="1:14" ht="25.5" customHeight="1" x14ac:dyDescent="0.2">
      <c r="A104" s="497"/>
      <c r="B104" s="498"/>
      <c r="C104" s="499"/>
      <c r="D104" s="500"/>
      <c r="E104" s="500"/>
      <c r="F104" s="501"/>
      <c r="G104" s="496"/>
      <c r="H104" s="476"/>
    </row>
    <row r="105" spans="1:14" ht="25.5" customHeight="1" x14ac:dyDescent="0.2">
      <c r="A105" s="497"/>
      <c r="B105" s="498"/>
      <c r="C105" s="499"/>
      <c r="D105" s="500"/>
      <c r="E105" s="500"/>
      <c r="F105" s="501"/>
      <c r="G105" s="496"/>
      <c r="H105" s="476"/>
    </row>
    <row r="106" spans="1:14" ht="7.5" customHeight="1" thickBot="1" x14ac:dyDescent="0.25">
      <c r="A106" s="488"/>
      <c r="B106" s="489"/>
      <c r="C106" s="490"/>
      <c r="D106" s="88"/>
      <c r="E106" s="88"/>
      <c r="F106" s="264"/>
      <c r="G106" s="265"/>
      <c r="K106" s="10"/>
      <c r="L106" s="37"/>
      <c r="M106" s="169"/>
      <c r="N106" s="170"/>
    </row>
    <row r="107" spans="1:14" x14ac:dyDescent="0.2">
      <c r="A107" s="2" t="str">
        <f>'C 1.1'!$A$85</f>
        <v xml:space="preserve">El Oferente podrá ajustar el itemizado descripto en las filas disponibles. </v>
      </c>
    </row>
    <row r="108" spans="1:14" x14ac:dyDescent="0.2">
      <c r="A108" s="2"/>
    </row>
    <row r="112" spans="1:14" ht="15.75" x14ac:dyDescent="0.2">
      <c r="C112" s="266" t="s">
        <v>517</v>
      </c>
      <c r="D112" s="12"/>
      <c r="E112" s="549" t="s">
        <v>517</v>
      </c>
      <c r="F112" s="549"/>
      <c r="G112" s="549"/>
    </row>
    <row r="113" spans="3:7" ht="15.75" x14ac:dyDescent="0.2">
      <c r="C113" s="267" t="s">
        <v>606</v>
      </c>
      <c r="D113" s="12"/>
      <c r="E113" s="550" t="s">
        <v>615</v>
      </c>
      <c r="F113" s="550"/>
      <c r="G113" s="550"/>
    </row>
  </sheetData>
  <sheetProtection algorithmName="SHA-512" hashValue="reYDeztoRDeC+IxuNrkkPabvzI9a9bUQjNz74893F7y8bpSNut1ESunk9O7dZeWj8zsJYWoOwDzmLIczPXRMAg==" saltValue="ffudEM6tVGLxtB2fOyC/jA==" spinCount="100000" sheet="1" objects="1" scenarios="1"/>
  <protectedRanges>
    <protectedRange sqref="F6:G17 F19:G25 F27:G27 F30:G31 F34:G36 F38:G42 F45:G56 F59:G63 F66:G69 F72:G74 F77:G80 F83:G86 F88:G88 F91:G92 F94:G105" name="Rango1_6_1_1"/>
    <protectedRange sqref="F18:G18 F26:G26" name="Rango1_6_1_2"/>
    <protectedRange sqref="F28:G28" name="Rango1_6_1_3"/>
    <protectedRange sqref="F29:G29 F32:G32" name="Rango1_6_1_4"/>
    <protectedRange sqref="F37:G37 F43:G43" name="Rango1_6_1_5"/>
    <protectedRange sqref="F33:G33" name="Rango1_6_1_6"/>
    <protectedRange sqref="F64:G65 F44:G44 F70:G71 F57:G58 F75:G76 F81:G82 F87:G87 F89:G90 F93:G93 F106:G106" name="Rango1_6_1_8"/>
  </protectedRanges>
  <mergeCells count="4">
    <mergeCell ref="E112:G112"/>
    <mergeCell ref="E113:G113"/>
    <mergeCell ref="A1:G1"/>
    <mergeCell ref="A3:G3"/>
  </mergeCells>
  <phoneticPr fontId="19" type="noConversion"/>
  <conditionalFormatting sqref="G7:G16">
    <cfRule type="cellIs" dxfId="116" priority="47" operator="lessThan">
      <formula>0</formula>
    </cfRule>
    <cfRule type="expression" dxfId="115" priority="46">
      <formula>G7="No presenta cantidad"</formula>
    </cfRule>
    <cfRule type="cellIs" dxfId="114" priority="48" operator="greaterThan">
      <formula>0</formula>
    </cfRule>
  </conditionalFormatting>
  <conditionalFormatting sqref="G19:G25">
    <cfRule type="cellIs" dxfId="113" priority="45" operator="greaterThan">
      <formula>0</formula>
    </cfRule>
    <cfRule type="cellIs" dxfId="112" priority="44" operator="lessThan">
      <formula>0</formula>
    </cfRule>
    <cfRule type="expression" dxfId="111" priority="43">
      <formula>G19="No presenta cantidad"</formula>
    </cfRule>
  </conditionalFormatting>
  <conditionalFormatting sqref="G27">
    <cfRule type="cellIs" dxfId="110" priority="42" operator="greaterThan">
      <formula>0</formula>
    </cfRule>
    <cfRule type="cellIs" dxfId="109" priority="41" operator="lessThan">
      <formula>0</formula>
    </cfRule>
    <cfRule type="expression" dxfId="108" priority="40">
      <formula>G27="No presenta cantidad"</formula>
    </cfRule>
  </conditionalFormatting>
  <conditionalFormatting sqref="G30:G31">
    <cfRule type="cellIs" dxfId="107" priority="38" operator="lessThan">
      <formula>0</formula>
    </cfRule>
    <cfRule type="cellIs" dxfId="106" priority="39" operator="greaterThan">
      <formula>0</formula>
    </cfRule>
    <cfRule type="expression" dxfId="105" priority="37">
      <formula>G30="No presenta cantidad"</formula>
    </cfRule>
  </conditionalFormatting>
  <conditionalFormatting sqref="G34:G35">
    <cfRule type="cellIs" dxfId="104" priority="36" operator="greaterThan">
      <formula>0</formula>
    </cfRule>
    <cfRule type="cellIs" dxfId="103" priority="35" operator="lessThan">
      <formula>0</formula>
    </cfRule>
    <cfRule type="expression" dxfId="102" priority="34">
      <formula>G34="No presenta cantidad"</formula>
    </cfRule>
  </conditionalFormatting>
  <conditionalFormatting sqref="G38:G42">
    <cfRule type="cellIs" dxfId="101" priority="33" operator="greaterThan">
      <formula>0</formula>
    </cfRule>
    <cfRule type="cellIs" dxfId="100" priority="32" operator="lessThan">
      <formula>0</formula>
    </cfRule>
    <cfRule type="expression" dxfId="99" priority="31">
      <formula>G38="No presenta cantidad"</formula>
    </cfRule>
  </conditionalFormatting>
  <conditionalFormatting sqref="G46:G56">
    <cfRule type="cellIs" dxfId="98" priority="30" operator="greaterThan">
      <formula>0</formula>
    </cfRule>
    <cfRule type="cellIs" dxfId="97" priority="29" operator="lessThan">
      <formula>0</formula>
    </cfRule>
    <cfRule type="expression" dxfId="96" priority="28">
      <formula>G46="No presenta cantidad"</formula>
    </cfRule>
  </conditionalFormatting>
  <conditionalFormatting sqref="G59:G63">
    <cfRule type="expression" dxfId="95" priority="25">
      <formula>G59="No presenta cantidad"</formula>
    </cfRule>
    <cfRule type="cellIs" dxfId="94" priority="26" operator="lessThan">
      <formula>0</formula>
    </cfRule>
    <cfRule type="cellIs" dxfId="93" priority="27" operator="greaterThan">
      <formula>0</formula>
    </cfRule>
  </conditionalFormatting>
  <conditionalFormatting sqref="G66:G69">
    <cfRule type="cellIs" dxfId="92" priority="21" operator="greaterThan">
      <formula>0</formula>
    </cfRule>
    <cfRule type="cellIs" dxfId="91" priority="20" operator="lessThan">
      <formula>0</formula>
    </cfRule>
    <cfRule type="expression" dxfId="90" priority="19">
      <formula>G66="No presenta cantidad"</formula>
    </cfRule>
  </conditionalFormatting>
  <conditionalFormatting sqref="G72:G74">
    <cfRule type="cellIs" dxfId="89" priority="18" operator="greaterThan">
      <formula>0</formula>
    </cfRule>
    <cfRule type="cellIs" dxfId="88" priority="17" operator="lessThan">
      <formula>0</formula>
    </cfRule>
    <cfRule type="expression" dxfId="87" priority="16">
      <formula>G72="No presenta cantidad"</formula>
    </cfRule>
  </conditionalFormatting>
  <conditionalFormatting sqref="G77:G80">
    <cfRule type="cellIs" dxfId="86" priority="15" operator="greaterThan">
      <formula>0</formula>
    </cfRule>
    <cfRule type="cellIs" dxfId="85" priority="14" operator="lessThan">
      <formula>0</formula>
    </cfRule>
    <cfRule type="expression" dxfId="84" priority="13">
      <formula>G77="No presenta cantidad"</formula>
    </cfRule>
  </conditionalFormatting>
  <conditionalFormatting sqref="G83:G86">
    <cfRule type="cellIs" dxfId="83" priority="12" operator="greaterThan">
      <formula>0</formula>
    </cfRule>
    <cfRule type="expression" dxfId="82" priority="10">
      <formula>G83="No presenta cantidad"</formula>
    </cfRule>
    <cfRule type="cellIs" dxfId="81" priority="11" operator="lessThan">
      <formula>0</formula>
    </cfRule>
  </conditionalFormatting>
  <conditionalFormatting sqref="G88">
    <cfRule type="cellIs" dxfId="80" priority="9" operator="greaterThan">
      <formula>0</formula>
    </cfRule>
    <cfRule type="cellIs" dxfId="79" priority="8" operator="lessThan">
      <formula>0</formula>
    </cfRule>
    <cfRule type="expression" dxfId="78" priority="7">
      <formula>G88="No presenta cantidad"</formula>
    </cfRule>
  </conditionalFormatting>
  <conditionalFormatting sqref="G91:G92">
    <cfRule type="cellIs" dxfId="77" priority="6" operator="greaterThan">
      <formula>0</formula>
    </cfRule>
    <cfRule type="cellIs" dxfId="76" priority="5" operator="lessThan">
      <formula>0</formula>
    </cfRule>
    <cfRule type="expression" dxfId="75" priority="4">
      <formula>G91="No presenta cantidad"</formula>
    </cfRule>
  </conditionalFormatting>
  <conditionalFormatting sqref="G94:G105">
    <cfRule type="expression" dxfId="74" priority="1">
      <formula>G94="No presenta cantidad"</formula>
    </cfRule>
    <cfRule type="cellIs" dxfId="73" priority="3" operator="greaterThan">
      <formula>0</formula>
    </cfRule>
    <cfRule type="cellIs" dxfId="72" priority="2" operator="less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2" fitToHeight="0" orientation="landscape" r:id="rId1"/>
  <headerFooter>
    <oddHeader>&amp;L&amp;G&amp;R&amp;G</oddHeader>
  </headerFooter>
  <rowBreaks count="3" manualBreakCount="3">
    <brk id="32" max="8" man="1"/>
    <brk id="57" max="8" man="1"/>
    <brk id="81" max="8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22C4-5A20-4DA8-A7C2-94E0FEC03E54}">
  <sheetPr>
    <pageSetUpPr fitToPage="1"/>
  </sheetPr>
  <dimension ref="A1:Z57"/>
  <sheetViews>
    <sheetView view="pageBreakPreview" zoomScale="60" zoomScaleNormal="100" workbookViewId="0">
      <selection activeCell="G6" sqref="G6"/>
    </sheetView>
  </sheetViews>
  <sheetFormatPr baseColWidth="10" defaultRowHeight="15" x14ac:dyDescent="0.25"/>
  <cols>
    <col min="1" max="1" width="5.5703125" style="10" customWidth="1"/>
    <col min="2" max="2" width="7.7109375" style="10" customWidth="1"/>
    <col min="3" max="3" width="80.28515625" style="9" bestFit="1" customWidth="1"/>
    <col min="4" max="4" width="8" style="10" customWidth="1"/>
    <col min="5" max="5" width="21.140625" style="10" customWidth="1"/>
    <col min="6" max="6" width="22.7109375" style="9" customWidth="1"/>
    <col min="7" max="7" width="33.140625" style="9" customWidth="1"/>
    <col min="8" max="8" width="12" customWidth="1"/>
    <col min="9" max="9" width="18.42578125" customWidth="1"/>
    <col min="10" max="10" width="10.140625" bestFit="1" customWidth="1"/>
    <col min="11" max="11" width="15.85546875" style="9" bestFit="1" customWidth="1"/>
    <col min="12" max="12" width="14.7109375" style="9" bestFit="1" customWidth="1"/>
    <col min="13" max="13" width="4.85546875" style="9" bestFit="1" customWidth="1"/>
    <col min="14" max="14" width="7.42578125" style="9" bestFit="1" customWidth="1"/>
    <col min="15" max="15" width="6" style="10" bestFit="1" customWidth="1"/>
    <col min="16" max="16" width="5" style="9" bestFit="1" customWidth="1"/>
    <col min="17" max="17" width="4" style="9" bestFit="1" customWidth="1"/>
    <col min="18" max="18" width="6.5703125" style="9" bestFit="1" customWidth="1"/>
    <col min="19" max="19" width="3" style="9" bestFit="1" customWidth="1"/>
    <col min="20" max="20" width="4" style="9" bestFit="1" customWidth="1"/>
    <col min="21" max="21" width="2.28515625" style="9" customWidth="1"/>
    <col min="22" max="22" width="6" style="9" bestFit="1" customWidth="1"/>
    <col min="23" max="23" width="6" style="9" customWidth="1"/>
    <col min="24" max="24" width="5.42578125" style="9" bestFit="1" customWidth="1"/>
    <col min="25" max="26" width="5.5703125" style="9" bestFit="1" customWidth="1"/>
    <col min="27" max="27" width="5.42578125" style="9" bestFit="1" customWidth="1"/>
    <col min="28" max="29" width="5.5703125" style="9" bestFit="1" customWidth="1"/>
    <col min="30" max="16384" width="11.42578125" style="9"/>
  </cols>
  <sheetData>
    <row r="1" spans="1:26" s="7" customFormat="1" ht="64.5" customHeight="1" x14ac:dyDescent="0.25">
      <c r="A1" s="598" t="s">
        <v>379</v>
      </c>
      <c r="B1" s="599"/>
      <c r="C1" s="599"/>
      <c r="D1" s="599"/>
      <c r="E1" s="599"/>
      <c r="F1" s="599"/>
      <c r="G1" s="599"/>
      <c r="H1"/>
      <c r="I1"/>
      <c r="J1"/>
      <c r="O1" s="8"/>
    </row>
    <row r="2" spans="1:26" s="1" customFormat="1" ht="12" customHeight="1" x14ac:dyDescent="0.25">
      <c r="A2" s="44"/>
      <c r="B2" s="44"/>
      <c r="H2"/>
      <c r="I2"/>
      <c r="J2"/>
      <c r="O2" s="44"/>
    </row>
    <row r="3" spans="1:26" s="7" customFormat="1" ht="23.25" customHeight="1" x14ac:dyDescent="0.25">
      <c r="A3" s="598" t="s">
        <v>398</v>
      </c>
      <c r="B3" s="599"/>
      <c r="C3" s="599"/>
      <c r="D3" s="599"/>
      <c r="E3" s="599"/>
      <c r="F3" s="599"/>
      <c r="G3" s="599"/>
      <c r="H3"/>
      <c r="I3"/>
      <c r="J3"/>
      <c r="O3" s="8"/>
    </row>
    <row r="4" spans="1:26" s="1" customFormat="1" ht="9" customHeight="1" thickBot="1" x14ac:dyDescent="0.3">
      <c r="A4" s="44"/>
      <c r="B4" s="44"/>
      <c r="H4"/>
      <c r="I4"/>
      <c r="J4"/>
      <c r="O4" s="44"/>
    </row>
    <row r="5" spans="1:26" ht="68.25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26" x14ac:dyDescent="0.25">
      <c r="A6" s="201">
        <v>1</v>
      </c>
      <c r="B6" s="202"/>
      <c r="C6" s="45" t="s">
        <v>562</v>
      </c>
      <c r="D6" s="196" t="s">
        <v>20</v>
      </c>
      <c r="E6" s="196">
        <v>1</v>
      </c>
      <c r="F6" s="200"/>
      <c r="G6" s="240" t="str">
        <f t="shared" ref="G6" si="0">IF(F6="", "No presenta cantidad",F6-E6)</f>
        <v>No presenta cantidad</v>
      </c>
      <c r="K6"/>
      <c r="L6"/>
    </row>
    <row r="7" spans="1:26" ht="5.0999999999999996" customHeight="1" x14ac:dyDescent="0.25">
      <c r="A7" s="203"/>
      <c r="B7" s="47"/>
      <c r="C7" s="53"/>
      <c r="D7" s="50"/>
      <c r="E7" s="50"/>
      <c r="F7" s="51"/>
      <c r="G7" s="502"/>
      <c r="S7"/>
      <c r="T7"/>
      <c r="U7"/>
      <c r="V7"/>
      <c r="W7"/>
      <c r="X7"/>
      <c r="Y7"/>
      <c r="Z7"/>
    </row>
    <row r="8" spans="1:26" ht="17.25" x14ac:dyDescent="0.25">
      <c r="A8" s="46">
        <v>2</v>
      </c>
      <c r="B8" s="47"/>
      <c r="C8" s="49" t="s">
        <v>291</v>
      </c>
      <c r="D8" s="50"/>
      <c r="E8" s="50"/>
      <c r="F8" s="200"/>
      <c r="G8" s="502"/>
      <c r="L8" s="10"/>
      <c r="M8" s="204"/>
      <c r="N8" s="204"/>
      <c r="P8" s="10"/>
      <c r="Q8" s="10"/>
      <c r="R8" s="10"/>
    </row>
    <row r="9" spans="1:26" x14ac:dyDescent="0.25">
      <c r="A9" s="203"/>
      <c r="B9" s="47" t="s">
        <v>21</v>
      </c>
      <c r="C9" s="52" t="s">
        <v>596</v>
      </c>
      <c r="D9" s="50" t="s">
        <v>604</v>
      </c>
      <c r="E9" s="50">
        <v>13</v>
      </c>
      <c r="F9" s="50"/>
      <c r="G9" s="240" t="str">
        <f t="shared" ref="G9" si="1">IF(F9="", "No presenta cantidad",F9-E9)</f>
        <v>No presenta cantidad</v>
      </c>
      <c r="L9" s="205"/>
      <c r="M9"/>
      <c r="N9"/>
      <c r="O9" s="9"/>
      <c r="X9" s="206"/>
      <c r="Y9" s="207"/>
      <c r="Z9" s="207"/>
    </row>
    <row r="10" spans="1:26" x14ac:dyDescent="0.25">
      <c r="A10" s="203"/>
      <c r="B10" s="47" t="s">
        <v>23</v>
      </c>
      <c r="C10" s="52" t="s">
        <v>597</v>
      </c>
      <c r="D10" s="50" t="s">
        <v>604</v>
      </c>
      <c r="E10" s="50">
        <v>202</v>
      </c>
      <c r="F10" s="50"/>
      <c r="G10" s="240" t="str">
        <f t="shared" ref="G10:G19" si="2">IF(F10="", "No presenta cantidad",F10-E10)</f>
        <v>No presenta cantidad</v>
      </c>
      <c r="L10" s="205"/>
      <c r="M10"/>
      <c r="N10"/>
      <c r="O10" s="9"/>
      <c r="X10" s="206"/>
      <c r="Y10" s="207"/>
      <c r="Z10" s="207"/>
    </row>
    <row r="11" spans="1:26" x14ac:dyDescent="0.25">
      <c r="A11" s="203"/>
      <c r="B11" s="47" t="s">
        <v>24</v>
      </c>
      <c r="C11" s="52" t="s">
        <v>598</v>
      </c>
      <c r="D11" s="50" t="s">
        <v>604</v>
      </c>
      <c r="E11" s="50">
        <v>27</v>
      </c>
      <c r="F11" s="50"/>
      <c r="G11" s="240" t="str">
        <f t="shared" si="2"/>
        <v>No presenta cantidad</v>
      </c>
      <c r="L11" s="205"/>
      <c r="M11"/>
      <c r="N11"/>
      <c r="O11" s="9"/>
      <c r="X11" s="206"/>
      <c r="Y11" s="207"/>
      <c r="Z11" s="207"/>
    </row>
    <row r="12" spans="1:26" x14ac:dyDescent="0.25">
      <c r="A12" s="203"/>
      <c r="B12" s="47" t="s">
        <v>25</v>
      </c>
      <c r="C12" s="52" t="s">
        <v>599</v>
      </c>
      <c r="D12" s="50" t="s">
        <v>604</v>
      </c>
      <c r="E12" s="50">
        <v>173</v>
      </c>
      <c r="F12" s="50"/>
      <c r="G12" s="240" t="str">
        <f t="shared" si="2"/>
        <v>No presenta cantidad</v>
      </c>
      <c r="L12" s="205"/>
      <c r="M12"/>
      <c r="N12"/>
      <c r="O12" s="9"/>
      <c r="X12" s="206"/>
      <c r="Y12" s="602"/>
      <c r="Z12" s="602"/>
    </row>
    <row r="13" spans="1:26" x14ac:dyDescent="0.25">
      <c r="A13" s="203"/>
      <c r="B13" s="47" t="s">
        <v>26</v>
      </c>
      <c r="C13" s="52" t="s">
        <v>600</v>
      </c>
      <c r="D13" s="50" t="s">
        <v>604</v>
      </c>
      <c r="E13" s="50">
        <v>13</v>
      </c>
      <c r="F13" s="50"/>
      <c r="G13" s="240" t="str">
        <f t="shared" si="2"/>
        <v>No presenta cantidad</v>
      </c>
      <c r="L13" s="205"/>
      <c r="M13"/>
      <c r="N13"/>
      <c r="O13" s="9"/>
      <c r="X13" s="206"/>
      <c r="Y13" s="602"/>
      <c r="Z13" s="602"/>
    </row>
    <row r="14" spans="1:26" x14ac:dyDescent="0.25">
      <c r="A14" s="203"/>
      <c r="B14" s="47" t="s">
        <v>27</v>
      </c>
      <c r="C14" s="52" t="s">
        <v>599</v>
      </c>
      <c r="D14" s="50" t="s">
        <v>604</v>
      </c>
      <c r="E14" s="50">
        <v>1</v>
      </c>
      <c r="F14" s="50"/>
      <c r="G14" s="240" t="str">
        <f t="shared" si="2"/>
        <v>No presenta cantidad</v>
      </c>
      <c r="L14" s="205"/>
      <c r="M14"/>
      <c r="N14"/>
      <c r="O14" s="9"/>
      <c r="X14" s="206"/>
      <c r="Y14" s="603"/>
      <c r="Z14" s="603"/>
    </row>
    <row r="15" spans="1:26" x14ac:dyDescent="0.25">
      <c r="A15" s="203"/>
      <c r="B15" s="47" t="s">
        <v>28</v>
      </c>
      <c r="C15" s="52" t="s">
        <v>600</v>
      </c>
      <c r="D15" s="50" t="s">
        <v>604</v>
      </c>
      <c r="E15" s="50">
        <v>1</v>
      </c>
      <c r="F15" s="50"/>
      <c r="G15" s="240" t="str">
        <f t="shared" si="2"/>
        <v>No presenta cantidad</v>
      </c>
      <c r="L15" s="205"/>
      <c r="M15"/>
      <c r="N15"/>
      <c r="O15" s="9"/>
      <c r="Y15" s="604"/>
      <c r="Z15" s="604"/>
    </row>
    <row r="16" spans="1:26" x14ac:dyDescent="0.25">
      <c r="A16" s="203"/>
      <c r="B16" s="47" t="s">
        <v>29</v>
      </c>
      <c r="C16" s="52" t="s">
        <v>601</v>
      </c>
      <c r="D16" s="50" t="s">
        <v>604</v>
      </c>
      <c r="E16" s="50">
        <v>22</v>
      </c>
      <c r="F16" s="50"/>
      <c r="G16" s="240" t="str">
        <f t="shared" si="2"/>
        <v>No presenta cantidad</v>
      </c>
      <c r="L16" s="205"/>
      <c r="M16"/>
      <c r="N16"/>
      <c r="O16" s="9"/>
    </row>
    <row r="17" spans="1:18" x14ac:dyDescent="0.25">
      <c r="A17" s="203"/>
      <c r="B17" s="47" t="s">
        <v>30</v>
      </c>
      <c r="C17" s="52" t="s">
        <v>602</v>
      </c>
      <c r="D17" s="50" t="s">
        <v>604</v>
      </c>
      <c r="E17" s="50">
        <v>1</v>
      </c>
      <c r="F17" s="50"/>
      <c r="G17" s="240" t="str">
        <f t="shared" si="2"/>
        <v>No presenta cantidad</v>
      </c>
      <c r="L17" s="205"/>
      <c r="M17"/>
      <c r="N17"/>
      <c r="O17" s="9"/>
    </row>
    <row r="18" spans="1:18" x14ac:dyDescent="0.25">
      <c r="A18" s="203"/>
      <c r="B18" s="47" t="s">
        <v>31</v>
      </c>
      <c r="C18" s="52" t="s">
        <v>596</v>
      </c>
      <c r="D18" s="50" t="s">
        <v>604</v>
      </c>
      <c r="E18" s="50">
        <v>1</v>
      </c>
      <c r="F18" s="50"/>
      <c r="G18" s="240" t="str">
        <f t="shared" si="2"/>
        <v>No presenta cantidad</v>
      </c>
      <c r="L18" s="205"/>
      <c r="M18"/>
      <c r="N18"/>
      <c r="O18" s="9"/>
    </row>
    <row r="19" spans="1:18" x14ac:dyDescent="0.25">
      <c r="A19" s="203"/>
      <c r="B19" s="47" t="s">
        <v>32</v>
      </c>
      <c r="C19" s="52" t="s">
        <v>603</v>
      </c>
      <c r="D19" s="50" t="s">
        <v>604</v>
      </c>
      <c r="E19" s="50">
        <v>2</v>
      </c>
      <c r="F19" s="50"/>
      <c r="G19" s="240" t="str">
        <f t="shared" si="2"/>
        <v>No presenta cantidad</v>
      </c>
      <c r="L19" s="205"/>
      <c r="M19"/>
      <c r="N19"/>
      <c r="O19" s="9"/>
    </row>
    <row r="20" spans="1:18" ht="5.0999999999999996" customHeight="1" x14ac:dyDescent="0.25">
      <c r="A20" s="203"/>
      <c r="B20" s="47"/>
      <c r="C20" s="53"/>
      <c r="D20" s="50"/>
      <c r="E20" s="50"/>
      <c r="F20" s="50"/>
      <c r="G20" s="502"/>
      <c r="R20" s="10"/>
    </row>
    <row r="21" spans="1:18" x14ac:dyDescent="0.25">
      <c r="A21" s="46">
        <v>3</v>
      </c>
      <c r="B21" s="47"/>
      <c r="C21" s="49" t="s">
        <v>595</v>
      </c>
      <c r="D21" s="50" t="s">
        <v>298</v>
      </c>
      <c r="E21" s="199">
        <v>241.02</v>
      </c>
      <c r="F21" s="199"/>
      <c r="G21" s="240" t="str">
        <f>IF(F21="", "No presenta cantidad",F21-E21)</f>
        <v>No presenta cantidad</v>
      </c>
      <c r="P21" s="10"/>
      <c r="Q21" s="10"/>
    </row>
    <row r="22" spans="1:18" ht="4.5" customHeight="1" x14ac:dyDescent="0.25">
      <c r="A22" s="203"/>
      <c r="B22" s="47"/>
      <c r="C22" s="48"/>
      <c r="D22" s="50"/>
      <c r="E22" s="199"/>
      <c r="F22" s="199"/>
      <c r="G22" s="502"/>
      <c r="J22" s="9"/>
      <c r="K22" s="208"/>
      <c r="L22" s="209"/>
    </row>
    <row r="23" spans="1:18" x14ac:dyDescent="0.25">
      <c r="A23" s="46">
        <v>4</v>
      </c>
      <c r="B23" s="47"/>
      <c r="C23" s="45" t="s">
        <v>605</v>
      </c>
      <c r="D23" s="50"/>
      <c r="E23" s="199">
        <v>80340</v>
      </c>
      <c r="F23" s="199"/>
      <c r="G23" s="240" t="str">
        <f>IF(F23="", "No presenta cantidad",F23-E23)</f>
        <v>No presenta cantidad</v>
      </c>
      <c r="K23" s="208"/>
      <c r="L23" s="54"/>
    </row>
    <row r="24" spans="1:18" ht="5.0999999999999996" customHeight="1" x14ac:dyDescent="0.25">
      <c r="A24" s="203"/>
      <c r="B24" s="47"/>
      <c r="C24" s="48"/>
      <c r="D24" s="50"/>
      <c r="E24" s="199"/>
      <c r="F24" s="199"/>
      <c r="G24" s="502"/>
      <c r="K24" s="54"/>
      <c r="L24" s="54"/>
    </row>
    <row r="25" spans="1:18" x14ac:dyDescent="0.25">
      <c r="A25" s="46">
        <v>5</v>
      </c>
      <c r="B25" s="47"/>
      <c r="C25" s="49" t="s">
        <v>501</v>
      </c>
      <c r="D25" s="50"/>
      <c r="E25" s="50"/>
      <c r="F25" s="50"/>
      <c r="G25" s="502"/>
      <c r="L25" s="54"/>
    </row>
    <row r="26" spans="1:18" x14ac:dyDescent="0.25">
      <c r="A26" s="46"/>
      <c r="B26" s="47" t="s">
        <v>50</v>
      </c>
      <c r="C26" s="48" t="s">
        <v>502</v>
      </c>
      <c r="D26" s="50" t="s">
        <v>604</v>
      </c>
      <c r="E26" s="199">
        <v>1137</v>
      </c>
      <c r="F26" s="199"/>
      <c r="G26" s="240" t="str">
        <f>IF(F26="", "No presenta cantidad",F26-E26)</f>
        <v>No presenta cantidad</v>
      </c>
      <c r="K26" s="210"/>
      <c r="L26" s="54"/>
      <c r="O26" s="211"/>
    </row>
    <row r="27" spans="1:18" x14ac:dyDescent="0.25">
      <c r="A27" s="203"/>
      <c r="B27" s="47" t="s">
        <v>52</v>
      </c>
      <c r="C27" s="48" t="s">
        <v>503</v>
      </c>
      <c r="D27" s="50" t="s">
        <v>604</v>
      </c>
      <c r="E27" s="199">
        <v>10164</v>
      </c>
      <c r="F27" s="199"/>
      <c r="G27" s="240" t="str">
        <f>IF(F27="", "No presenta cantidad",F27-E27)</f>
        <v>No presenta cantidad</v>
      </c>
      <c r="K27" s="210"/>
      <c r="L27" s="54"/>
    </row>
    <row r="28" spans="1:18" ht="5.0999999999999996" customHeight="1" x14ac:dyDescent="0.25">
      <c r="A28" s="46"/>
      <c r="B28" s="47"/>
      <c r="C28" s="48"/>
      <c r="D28" s="50"/>
      <c r="E28" s="199"/>
      <c r="F28" s="199"/>
      <c r="G28" s="502"/>
      <c r="J28" s="54"/>
      <c r="K28" s="210"/>
      <c r="L28" s="54"/>
    </row>
    <row r="29" spans="1:18" x14ac:dyDescent="0.25">
      <c r="A29" s="46">
        <v>6</v>
      </c>
      <c r="B29" s="47"/>
      <c r="C29" s="45" t="s">
        <v>300</v>
      </c>
      <c r="D29" s="50"/>
      <c r="E29" s="50"/>
      <c r="F29" s="50"/>
      <c r="G29" s="502"/>
      <c r="L29" s="54"/>
    </row>
    <row r="30" spans="1:18" s="7" customFormat="1" ht="15.75" x14ac:dyDescent="0.25">
      <c r="A30" s="203"/>
      <c r="B30" s="47" t="s">
        <v>204</v>
      </c>
      <c r="C30" s="48" t="s">
        <v>301</v>
      </c>
      <c r="D30" s="50" t="s">
        <v>604</v>
      </c>
      <c r="E30" s="199">
        <v>462</v>
      </c>
      <c r="F30" s="199"/>
      <c r="G30" s="240" t="str">
        <f>IF(F30="", "No presenta cantidad",F30-E30)</f>
        <v>No presenta cantidad</v>
      </c>
      <c r="H30"/>
      <c r="I30"/>
      <c r="J30"/>
      <c r="K30" s="212"/>
      <c r="L30" s="54"/>
      <c r="O30" s="8"/>
    </row>
    <row r="31" spans="1:18" s="7" customFormat="1" ht="15.75" x14ac:dyDescent="0.25">
      <c r="A31" s="203"/>
      <c r="B31" s="47" t="s">
        <v>221</v>
      </c>
      <c r="C31" s="48" t="s">
        <v>303</v>
      </c>
      <c r="D31" s="50" t="s">
        <v>604</v>
      </c>
      <c r="E31" s="199">
        <v>900</v>
      </c>
      <c r="F31" s="199"/>
      <c r="G31" s="240" t="str">
        <f>IF(F31="", "No presenta cantidad",F31-E31)</f>
        <v>No presenta cantidad</v>
      </c>
      <c r="H31"/>
      <c r="I31"/>
      <c r="J31"/>
      <c r="K31" s="212"/>
      <c r="L31" s="54"/>
      <c r="M31" s="9"/>
      <c r="N31" s="9"/>
      <c r="O31" s="8"/>
    </row>
    <row r="32" spans="1:18" s="7" customFormat="1" ht="3.75" customHeight="1" x14ac:dyDescent="0.25">
      <c r="A32" s="203"/>
      <c r="B32" s="47"/>
      <c r="C32" s="48"/>
      <c r="D32" s="50"/>
      <c r="E32" s="199"/>
      <c r="F32" s="199"/>
      <c r="G32" s="502"/>
      <c r="H32"/>
      <c r="I32"/>
      <c r="J32"/>
      <c r="K32" s="212"/>
      <c r="L32" s="54"/>
      <c r="M32" s="9"/>
      <c r="N32" s="9"/>
      <c r="O32" s="8"/>
    </row>
    <row r="33" spans="1:15" x14ac:dyDescent="0.25">
      <c r="A33" s="46">
        <v>7</v>
      </c>
      <c r="B33" s="47"/>
      <c r="C33" s="45" t="s">
        <v>304</v>
      </c>
      <c r="D33" s="50"/>
      <c r="E33" s="50"/>
      <c r="F33" s="50"/>
      <c r="G33" s="502"/>
      <c r="K33" s="212"/>
      <c r="L33" s="54"/>
    </row>
    <row r="34" spans="1:15" ht="15.75" x14ac:dyDescent="0.25">
      <c r="A34" s="203"/>
      <c r="B34" s="47" t="s">
        <v>70</v>
      </c>
      <c r="C34" s="48" t="s">
        <v>504</v>
      </c>
      <c r="D34" s="50" t="s">
        <v>604</v>
      </c>
      <c r="E34" s="199">
        <v>379</v>
      </c>
      <c r="F34" s="199"/>
      <c r="G34" s="240" t="str">
        <f>IF(F34="", "No presenta cantidad",F34-E34)</f>
        <v>No presenta cantidad</v>
      </c>
      <c r="K34" s="212"/>
      <c r="L34" s="54"/>
      <c r="M34" s="7"/>
      <c r="N34" s="7"/>
    </row>
    <row r="35" spans="1:15" s="7" customFormat="1" ht="15.75" x14ac:dyDescent="0.25">
      <c r="A35" s="46"/>
      <c r="B35" s="47" t="s">
        <v>71</v>
      </c>
      <c r="C35" s="48" t="s">
        <v>306</v>
      </c>
      <c r="D35" s="50" t="s">
        <v>604</v>
      </c>
      <c r="E35" s="199">
        <v>77</v>
      </c>
      <c r="F35" s="199"/>
      <c r="G35" s="240" t="str">
        <f>IF(F35="", "No presenta cantidad",F35-E35)</f>
        <v>No presenta cantidad</v>
      </c>
      <c r="H35"/>
      <c r="I35"/>
      <c r="J35"/>
      <c r="K35" s="212"/>
      <c r="L35" s="54"/>
      <c r="O35" s="8"/>
    </row>
    <row r="36" spans="1:15" s="7" customFormat="1" ht="3" customHeight="1" x14ac:dyDescent="0.25">
      <c r="A36" s="213"/>
      <c r="B36" s="214"/>
      <c r="C36" s="215"/>
      <c r="D36" s="197"/>
      <c r="E36" s="230"/>
      <c r="F36" s="230"/>
      <c r="G36" s="503"/>
      <c r="H36"/>
      <c r="I36"/>
      <c r="J36"/>
      <c r="K36" s="212"/>
      <c r="L36" s="54"/>
      <c r="O36" s="8"/>
    </row>
    <row r="37" spans="1:15" s="7" customFormat="1" ht="15.75" x14ac:dyDescent="0.25">
      <c r="A37" s="46">
        <v>8</v>
      </c>
      <c r="B37" s="47"/>
      <c r="C37" s="49" t="s">
        <v>518</v>
      </c>
      <c r="D37" s="50" t="s">
        <v>20</v>
      </c>
      <c r="E37" s="199">
        <v>1</v>
      </c>
      <c r="F37" s="199"/>
      <c r="G37" s="240" t="str">
        <f>IF(F37="", "No presenta cantidad",F37-E37)</f>
        <v>No presenta cantidad</v>
      </c>
      <c r="H37"/>
      <c r="I37"/>
      <c r="J37"/>
      <c r="K37" s="212"/>
      <c r="L37" s="54"/>
      <c r="O37" s="8"/>
    </row>
    <row r="38" spans="1:15" s="7" customFormat="1" ht="2.25" customHeight="1" x14ac:dyDescent="0.25">
      <c r="A38" s="213"/>
      <c r="B38" s="214"/>
      <c r="C38" s="215"/>
      <c r="D38" s="197"/>
      <c r="E38" s="198"/>
      <c r="F38" s="200"/>
      <c r="G38" s="503"/>
      <c r="H38"/>
      <c r="I38"/>
      <c r="J38"/>
      <c r="K38" s="212"/>
      <c r="L38" s="54"/>
      <c r="O38" s="8"/>
    </row>
    <row r="39" spans="1:15" s="7" customFormat="1" ht="15.75" x14ac:dyDescent="0.25">
      <c r="A39" s="216"/>
      <c r="B39" s="50"/>
      <c r="C39" s="217"/>
      <c r="D39" s="50"/>
      <c r="E39" s="199"/>
      <c r="F39" s="200"/>
      <c r="G39" s="502"/>
      <c r="H39"/>
      <c r="I39"/>
      <c r="J39"/>
      <c r="K39" s="212"/>
      <c r="L39" s="54"/>
      <c r="O39" s="8"/>
    </row>
    <row r="40" spans="1:15" s="7" customFormat="1" ht="15.75" x14ac:dyDescent="0.25">
      <c r="A40" s="216"/>
      <c r="B40" s="50"/>
      <c r="C40" s="217"/>
      <c r="D40" s="50"/>
      <c r="E40" s="199"/>
      <c r="F40" s="200"/>
      <c r="G40" s="502"/>
      <c r="H40"/>
      <c r="I40"/>
      <c r="J40"/>
      <c r="K40" s="212"/>
      <c r="L40" s="54"/>
      <c r="O40" s="8"/>
    </row>
    <row r="41" spans="1:15" s="7" customFormat="1" ht="15.75" x14ac:dyDescent="0.25">
      <c r="A41" s="216"/>
      <c r="B41" s="50"/>
      <c r="C41" s="217"/>
      <c r="D41" s="50"/>
      <c r="E41" s="199"/>
      <c r="F41" s="200"/>
      <c r="G41" s="502"/>
      <c r="H41"/>
      <c r="I41"/>
      <c r="J41"/>
      <c r="K41" s="212"/>
      <c r="L41" s="54"/>
      <c r="O41" s="8"/>
    </row>
    <row r="42" spans="1:15" s="7" customFormat="1" ht="15.75" x14ac:dyDescent="0.25">
      <c r="A42" s="216"/>
      <c r="B42" s="50"/>
      <c r="C42" s="217"/>
      <c r="D42" s="50"/>
      <c r="E42" s="199"/>
      <c r="F42" s="200"/>
      <c r="G42" s="502"/>
      <c r="H42"/>
      <c r="I42"/>
      <c r="J42"/>
      <c r="K42" s="212"/>
      <c r="L42" s="54"/>
      <c r="O42" s="8"/>
    </row>
    <row r="43" spans="1:15" s="7" customFormat="1" ht="15.75" x14ac:dyDescent="0.25">
      <c r="A43" s="216"/>
      <c r="B43" s="50"/>
      <c r="C43" s="217"/>
      <c r="D43" s="50"/>
      <c r="E43" s="199"/>
      <c r="F43" s="200"/>
      <c r="G43" s="502"/>
      <c r="H43"/>
      <c r="I43"/>
      <c r="J43"/>
      <c r="K43" s="212"/>
      <c r="L43" s="54"/>
      <c r="O43" s="8"/>
    </row>
    <row r="44" spans="1:15" s="7" customFormat="1" ht="15.75" x14ac:dyDescent="0.25">
      <c r="A44" s="216"/>
      <c r="B44" s="50"/>
      <c r="C44" s="217"/>
      <c r="D44" s="50"/>
      <c r="E44" s="199"/>
      <c r="F44" s="200"/>
      <c r="G44" s="502"/>
      <c r="H44"/>
      <c r="I44"/>
      <c r="J44"/>
      <c r="K44" s="212"/>
      <c r="L44" s="54"/>
      <c r="O44" s="8"/>
    </row>
    <row r="45" spans="1:15" s="7" customFormat="1" ht="15.75" x14ac:dyDescent="0.25">
      <c r="A45" s="216"/>
      <c r="B45" s="50"/>
      <c r="C45" s="217"/>
      <c r="D45" s="50"/>
      <c r="E45" s="199"/>
      <c r="F45" s="200"/>
      <c r="G45" s="502"/>
      <c r="H45"/>
      <c r="I45"/>
      <c r="J45"/>
      <c r="K45" s="212"/>
      <c r="L45" s="54"/>
      <c r="O45" s="8"/>
    </row>
    <row r="46" spans="1:15" s="7" customFormat="1" ht="15.75" x14ac:dyDescent="0.25">
      <c r="A46" s="216"/>
      <c r="B46" s="50"/>
      <c r="C46" s="217"/>
      <c r="D46" s="50"/>
      <c r="E46" s="199"/>
      <c r="F46" s="200"/>
      <c r="G46" s="502"/>
      <c r="H46"/>
      <c r="I46"/>
      <c r="J46"/>
      <c r="K46" s="212"/>
      <c r="L46" s="54"/>
      <c r="O46" s="8"/>
    </row>
    <row r="47" spans="1:15" s="7" customFormat="1" ht="15.75" x14ac:dyDescent="0.25">
      <c r="A47" s="216"/>
      <c r="B47" s="50"/>
      <c r="C47" s="217"/>
      <c r="D47" s="50"/>
      <c r="E47" s="199"/>
      <c r="F47" s="200"/>
      <c r="G47" s="502"/>
      <c r="H47"/>
      <c r="I47"/>
      <c r="J47"/>
      <c r="K47" s="212"/>
      <c r="L47" s="54"/>
      <c r="O47" s="8"/>
    </row>
    <row r="48" spans="1:15" s="7" customFormat="1" ht="15.75" x14ac:dyDescent="0.25">
      <c r="A48" s="216"/>
      <c r="B48" s="50"/>
      <c r="C48" s="217"/>
      <c r="D48" s="50"/>
      <c r="E48" s="199"/>
      <c r="F48" s="200"/>
      <c r="G48" s="502"/>
      <c r="H48"/>
      <c r="I48"/>
      <c r="J48"/>
      <c r="K48" s="212"/>
      <c r="L48" s="54"/>
      <c r="O48" s="8"/>
    </row>
    <row r="49" spans="1:15" s="7" customFormat="1" ht="6" customHeight="1" thickBot="1" x14ac:dyDescent="0.3">
      <c r="A49" s="506"/>
      <c r="B49" s="507"/>
      <c r="C49" s="508"/>
      <c r="D49" s="507"/>
      <c r="E49" s="509"/>
      <c r="F49" s="504"/>
      <c r="G49" s="505"/>
      <c r="H49"/>
      <c r="I49"/>
      <c r="J49"/>
      <c r="K49" s="212"/>
      <c r="L49" s="54"/>
      <c r="O49" s="8"/>
    </row>
    <row r="50" spans="1:15" x14ac:dyDescent="0.25">
      <c r="A50" s="2" t="str">
        <f>'C 1.1'!$A$85</f>
        <v xml:space="preserve">El Oferente podrá ajustar el itemizado descripto en las filas disponibles. </v>
      </c>
      <c r="B50" s="360"/>
      <c r="C50" s="360"/>
    </row>
    <row r="51" spans="1:15" x14ac:dyDescent="0.25">
      <c r="A51" s="2"/>
    </row>
    <row r="55" spans="1:15" x14ac:dyDescent="0.25">
      <c r="C55" s="1"/>
      <c r="D55" s="1"/>
      <c r="E55" s="1"/>
      <c r="F55" s="1"/>
      <c r="G55" s="1"/>
    </row>
    <row r="56" spans="1:15" ht="15.75" x14ac:dyDescent="0.25">
      <c r="C56" s="266" t="s">
        <v>517</v>
      </c>
      <c r="D56" s="12"/>
      <c r="E56" s="549" t="s">
        <v>517</v>
      </c>
      <c r="F56" s="549"/>
      <c r="G56" s="549"/>
    </row>
    <row r="57" spans="1:15" ht="15.75" x14ac:dyDescent="0.25">
      <c r="C57" s="267" t="s">
        <v>606</v>
      </c>
      <c r="D57" s="12"/>
      <c r="E57" s="550" t="s">
        <v>615</v>
      </c>
      <c r="F57" s="550"/>
      <c r="G57" s="550"/>
    </row>
  </sheetData>
  <sheetProtection algorithmName="SHA-512" hashValue="nw129K8X0Gwqlt9ecV6syUbUfm/lSTrccf+TqeDznMp/NgSV5KZce+NGw82UW7iFkrAV66NRlsC6L8LTBKJ56Q==" saltValue="K0g19k6o4cQ/88ukgYSEZA==" spinCount="100000" sheet="1" objects="1" scenarios="1"/>
  <protectedRanges>
    <protectedRange algorithmName="SHA-512" hashValue="2yllr3KmbrpOi6zPZtGEIHEKjusNxAsSviPCD6FGssdMHVeTAZYMB8npmRkYyujZbO0bzTqxL26qKMLH8zj3pg==" saltValue="5hcLDpxEFslR+7legJNgTg==" spinCount="100000" sqref="D8:G8 D20:G20 D9:E19 D22:G22 D21:E21 D24:G25 D23:E23 D28:G29 D26:E27 D32:G33 D30:E31 D36:G36 D34:E35 D38:G38 D37:E37 D49:G49 D39:E48" name="Datos de Carga"/>
    <protectedRange sqref="G6 G9" name="Rango1_6_1_1"/>
    <protectedRange sqref="G10" name="Rango1_6_1_1_1"/>
    <protectedRange sqref="G11" name="Rango1_6_1_1_2"/>
    <protectedRange sqref="G12" name="Rango1_6_1_1_3"/>
    <protectedRange sqref="G13" name="Rango1_6_1_1_4"/>
    <protectedRange sqref="G14:G19" name="Rango1_6_1_1_5"/>
    <protectedRange sqref="G21" name="Rango1_6_1_1_6"/>
    <protectedRange sqref="G23" name="Rango1_6_1_1_7"/>
    <protectedRange sqref="G26" name="Rango1_6_1_1_8"/>
    <protectedRange sqref="G27" name="Rango1_6_1_1_9"/>
    <protectedRange sqref="G30:G31" name="Rango1_6_1_1_10"/>
    <protectedRange sqref="G34" name="Rango1_6_1_1_11"/>
    <protectedRange sqref="G35" name="Rango1_6_1_1_12"/>
    <protectedRange sqref="G37" name="Rango1_6_1_1_13"/>
  </protectedRanges>
  <mergeCells count="8">
    <mergeCell ref="Y15:Z15"/>
    <mergeCell ref="E56:G56"/>
    <mergeCell ref="E57:G57"/>
    <mergeCell ref="A1:G1"/>
    <mergeCell ref="A3:G3"/>
    <mergeCell ref="Y12:Z12"/>
    <mergeCell ref="Y13:Z13"/>
    <mergeCell ref="Y14:Z14"/>
  </mergeCells>
  <phoneticPr fontId="19" type="noConversion"/>
  <conditionalFormatting sqref="G6">
    <cfRule type="expression" dxfId="71" priority="4">
      <formula>G6="No presenta cantidad"</formula>
    </cfRule>
    <cfRule type="cellIs" dxfId="70" priority="5" operator="lessThan">
      <formula>0</formula>
    </cfRule>
    <cfRule type="cellIs" dxfId="69" priority="6" operator="greaterThan">
      <formula>0</formula>
    </cfRule>
  </conditionalFormatting>
  <conditionalFormatting sqref="G9:G19">
    <cfRule type="expression" dxfId="68" priority="1">
      <formula>G9="No presenta cantidad"</formula>
    </cfRule>
    <cfRule type="cellIs" dxfId="67" priority="2" operator="lessThan">
      <formula>0</formula>
    </cfRule>
    <cfRule type="cellIs" dxfId="66" priority="3" operator="greaterThan">
      <formula>0</formula>
    </cfRule>
  </conditionalFormatting>
  <conditionalFormatting sqref="G21">
    <cfRule type="expression" dxfId="65" priority="28">
      <formula>G21="No presenta cantidad"</formula>
    </cfRule>
    <cfRule type="cellIs" dxfId="64" priority="29" operator="lessThan">
      <formula>0</formula>
    </cfRule>
    <cfRule type="cellIs" dxfId="63" priority="30" operator="greaterThan">
      <formula>0</formula>
    </cfRule>
  </conditionalFormatting>
  <conditionalFormatting sqref="G23">
    <cfRule type="expression" dxfId="62" priority="25">
      <formula>G23="No presenta cantidad"</formula>
    </cfRule>
    <cfRule type="cellIs" dxfId="61" priority="26" operator="lessThan">
      <formula>0</formula>
    </cfRule>
    <cfRule type="cellIs" dxfId="60" priority="27" operator="greaterThan">
      <formula>0</formula>
    </cfRule>
  </conditionalFormatting>
  <conditionalFormatting sqref="G26:G27">
    <cfRule type="expression" dxfId="59" priority="19">
      <formula>G26="No presenta cantidad"</formula>
    </cfRule>
    <cfRule type="cellIs" dxfId="58" priority="20" operator="lessThan">
      <formula>0</formula>
    </cfRule>
    <cfRule type="cellIs" dxfId="57" priority="21" operator="greaterThan">
      <formula>0</formula>
    </cfRule>
  </conditionalFormatting>
  <conditionalFormatting sqref="G30:G31">
    <cfRule type="expression" dxfId="56" priority="16">
      <formula>G30="No presenta cantidad"</formula>
    </cfRule>
    <cfRule type="cellIs" dxfId="55" priority="17" operator="lessThan">
      <formula>0</formula>
    </cfRule>
    <cfRule type="cellIs" dxfId="54" priority="18" operator="greaterThan">
      <formula>0</formula>
    </cfRule>
  </conditionalFormatting>
  <conditionalFormatting sqref="G34:G35">
    <cfRule type="expression" dxfId="53" priority="10">
      <formula>G34="No presenta cantidad"</formula>
    </cfRule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G37">
    <cfRule type="expression" dxfId="50" priority="7">
      <formula>G37="No presenta cantidad"</formula>
    </cfRule>
    <cfRule type="cellIs" dxfId="49" priority="8" operator="lessThan">
      <formula>0</formula>
    </cfRule>
    <cfRule type="cellIs" dxfId="48" priority="9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77" fitToHeight="0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277F-CAA8-4F07-83C2-2100965CF84E}">
  <sheetPr>
    <pageSetUpPr fitToPage="1"/>
  </sheetPr>
  <dimension ref="A1:T48"/>
  <sheetViews>
    <sheetView view="pageBreakPreview" topLeftCell="A26" zoomScale="60" zoomScaleNormal="100" workbookViewId="0">
      <selection activeCell="C45" sqref="C45:G49"/>
    </sheetView>
  </sheetViews>
  <sheetFormatPr baseColWidth="10" defaultRowHeight="15" x14ac:dyDescent="0.25"/>
  <cols>
    <col min="1" max="1" width="5.5703125" style="74" customWidth="1"/>
    <col min="2" max="2" width="6.28515625" style="74" customWidth="1"/>
    <col min="3" max="3" width="84.5703125" style="75" customWidth="1"/>
    <col min="4" max="4" width="10.85546875" style="74" customWidth="1"/>
    <col min="5" max="5" width="21" style="74" customWidth="1"/>
    <col min="6" max="6" width="22.140625" style="75" customWidth="1"/>
    <col min="7" max="7" width="19.140625" style="75" bestFit="1" customWidth="1"/>
    <col min="8" max="8" width="9.5703125" style="1" customWidth="1"/>
    <col min="9" max="9" width="10.7109375" customWidth="1"/>
    <col min="10" max="10" width="15.85546875" bestFit="1" customWidth="1"/>
    <col min="11" max="11" width="16.5703125" bestFit="1" customWidth="1"/>
    <col min="12" max="12" width="15.85546875" bestFit="1" customWidth="1"/>
    <col min="14" max="14" width="4.28515625" bestFit="1" customWidth="1"/>
    <col min="15" max="15" width="3.28515625" bestFit="1" customWidth="1"/>
    <col min="16" max="16" width="3.85546875" bestFit="1" customWidth="1"/>
    <col min="17" max="17" width="5.140625" bestFit="1" customWidth="1"/>
    <col min="18" max="18" width="7.7109375" bestFit="1" customWidth="1"/>
    <col min="19" max="19" width="10.28515625" bestFit="1" customWidth="1"/>
    <col min="21" max="16384" width="11.42578125" style="1"/>
  </cols>
  <sheetData>
    <row r="1" spans="1:20" ht="69.95" customHeight="1" x14ac:dyDescent="0.25">
      <c r="A1" s="598" t="s">
        <v>379</v>
      </c>
      <c r="B1" s="599"/>
      <c r="C1" s="599"/>
      <c r="D1" s="599"/>
      <c r="E1" s="599"/>
      <c r="F1" s="599"/>
      <c r="G1" s="599"/>
      <c r="H1"/>
    </row>
    <row r="2" spans="1:20" ht="9.9499999999999993" customHeight="1" thickBot="1" x14ac:dyDescent="0.3">
      <c r="A2" s="44"/>
      <c r="B2" s="44"/>
      <c r="C2" s="1"/>
      <c r="D2" s="1"/>
      <c r="E2" s="1"/>
      <c r="F2" s="1"/>
      <c r="G2" s="1"/>
      <c r="H2"/>
    </row>
    <row r="3" spans="1:20" ht="23.25" customHeight="1" thickBot="1" x14ac:dyDescent="0.3">
      <c r="A3" s="545" t="s">
        <v>399</v>
      </c>
      <c r="B3" s="546"/>
      <c r="C3" s="546"/>
      <c r="D3" s="546"/>
      <c r="E3" s="546"/>
      <c r="F3" s="546"/>
      <c r="G3" s="546"/>
      <c r="H3"/>
    </row>
    <row r="4" spans="1:20" ht="12" customHeight="1" thickBot="1" x14ac:dyDescent="0.3">
      <c r="A4" s="44"/>
      <c r="B4" s="44"/>
      <c r="C4" s="1"/>
      <c r="D4" s="1"/>
      <c r="E4" s="1"/>
      <c r="F4" s="1"/>
      <c r="G4" s="1"/>
      <c r="H4"/>
    </row>
    <row r="5" spans="1:20" ht="73.5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  <c r="H5"/>
    </row>
    <row r="6" spans="1:20" s="60" customFormat="1" x14ac:dyDescent="0.25">
      <c r="A6" s="56">
        <v>1</v>
      </c>
      <c r="B6" s="57"/>
      <c r="C6" s="58" t="s">
        <v>307</v>
      </c>
      <c r="D6" s="15" t="s">
        <v>20</v>
      </c>
      <c r="E6" s="47">
        <v>1</v>
      </c>
      <c r="F6" s="50"/>
      <c r="G6" s="240" t="str">
        <f t="shared" ref="G6" si="0">IF(F6="", "No presenta cantidad",F6-E6)</f>
        <v>No presenta cantidad</v>
      </c>
      <c r="H6"/>
      <c r="I6"/>
      <c r="J6"/>
      <c r="K6" s="59"/>
      <c r="L6"/>
      <c r="M6"/>
      <c r="N6"/>
      <c r="O6"/>
      <c r="P6"/>
      <c r="Q6"/>
      <c r="R6"/>
      <c r="S6"/>
      <c r="T6"/>
    </row>
    <row r="7" spans="1:20" s="60" customFormat="1" ht="6" customHeight="1" x14ac:dyDescent="0.25">
      <c r="A7" s="56"/>
      <c r="B7" s="57"/>
      <c r="C7" s="58"/>
      <c r="D7" s="20"/>
      <c r="E7" s="47"/>
      <c r="F7" s="50"/>
      <c r="G7" s="512"/>
      <c r="H7"/>
      <c r="I7"/>
      <c r="J7"/>
      <c r="K7" s="59"/>
      <c r="L7"/>
      <c r="M7"/>
      <c r="N7"/>
      <c r="O7"/>
      <c r="P7"/>
      <c r="Q7"/>
      <c r="R7"/>
      <c r="S7"/>
      <c r="T7"/>
    </row>
    <row r="8" spans="1:20" s="60" customFormat="1" ht="30" x14ac:dyDescent="0.25">
      <c r="A8" s="61">
        <v>2</v>
      </c>
      <c r="B8" s="62"/>
      <c r="C8" s="63" t="s">
        <v>308</v>
      </c>
      <c r="D8" s="20"/>
      <c r="E8" s="513"/>
      <c r="F8" s="218"/>
      <c r="G8" s="240"/>
      <c r="H8"/>
      <c r="I8"/>
      <c r="J8"/>
      <c r="K8" s="54"/>
      <c r="L8"/>
      <c r="M8"/>
      <c r="N8"/>
      <c r="O8"/>
      <c r="P8"/>
      <c r="Q8"/>
      <c r="R8"/>
      <c r="S8"/>
      <c r="T8"/>
    </row>
    <row r="9" spans="1:20" s="60" customFormat="1" ht="15" customHeight="1" x14ac:dyDescent="0.25">
      <c r="A9" s="56"/>
      <c r="B9" s="57" t="s">
        <v>21</v>
      </c>
      <c r="C9" s="64" t="s">
        <v>309</v>
      </c>
      <c r="D9" s="15" t="s">
        <v>20</v>
      </c>
      <c r="E9" s="514">
        <v>1</v>
      </c>
      <c r="F9" s="219"/>
      <c r="G9" s="240" t="str">
        <f t="shared" ref="G9:G27" si="1">IF(F9="", "No presenta cantidad",F9-E9)</f>
        <v>No presenta cantidad</v>
      </c>
      <c r="H9"/>
      <c r="I9"/>
      <c r="J9"/>
      <c r="K9" s="65"/>
      <c r="L9"/>
      <c r="M9"/>
      <c r="N9"/>
      <c r="O9"/>
      <c r="P9"/>
      <c r="Q9"/>
      <c r="R9"/>
      <c r="S9"/>
      <c r="T9"/>
    </row>
    <row r="10" spans="1:20" s="60" customFormat="1" ht="15" customHeight="1" x14ac:dyDescent="0.25">
      <c r="A10" s="56"/>
      <c r="B10" s="57" t="s">
        <v>23</v>
      </c>
      <c r="C10" s="64" t="s">
        <v>310</v>
      </c>
      <c r="D10" s="15" t="s">
        <v>20</v>
      </c>
      <c r="E10" s="514">
        <v>1</v>
      </c>
      <c r="F10" s="219"/>
      <c r="G10" s="240" t="str">
        <f t="shared" si="1"/>
        <v>No presenta cantidad</v>
      </c>
      <c r="H10"/>
      <c r="I10"/>
      <c r="J10"/>
      <c r="K10" s="65"/>
      <c r="L10"/>
      <c r="M10"/>
      <c r="N10"/>
      <c r="O10"/>
      <c r="P10"/>
      <c r="Q10"/>
      <c r="R10"/>
      <c r="S10"/>
      <c r="T10"/>
    </row>
    <row r="11" spans="1:20" s="60" customFormat="1" ht="4.5" customHeight="1" x14ac:dyDescent="0.25">
      <c r="A11" s="56"/>
      <c r="B11" s="57"/>
      <c r="C11" s="64"/>
      <c r="D11" s="15"/>
      <c r="E11" s="514"/>
      <c r="F11" s="219"/>
      <c r="G11" s="240"/>
      <c r="H11"/>
      <c r="I11"/>
      <c r="J11"/>
      <c r="K11" s="65"/>
      <c r="L11"/>
      <c r="M11"/>
      <c r="N11"/>
      <c r="O11"/>
      <c r="P11"/>
      <c r="Q11"/>
      <c r="R11"/>
      <c r="S11"/>
      <c r="T11"/>
    </row>
    <row r="12" spans="1:20" s="60" customFormat="1" ht="15" customHeight="1" x14ac:dyDescent="0.25">
      <c r="A12" s="61">
        <v>3</v>
      </c>
      <c r="B12" s="62"/>
      <c r="C12" s="66" t="s">
        <v>311</v>
      </c>
      <c r="D12" s="15" t="s">
        <v>22</v>
      </c>
      <c r="E12" s="514">
        <v>150</v>
      </c>
      <c r="F12" s="219"/>
      <c r="G12" s="240" t="str">
        <f t="shared" si="1"/>
        <v>No presenta cantidad</v>
      </c>
      <c r="H12"/>
      <c r="I12"/>
      <c r="J12"/>
      <c r="K12" s="67"/>
      <c r="L12"/>
      <c r="M12"/>
      <c r="N12"/>
      <c r="O12"/>
      <c r="P12"/>
      <c r="Q12"/>
      <c r="R12"/>
      <c r="S12"/>
      <c r="T12"/>
    </row>
    <row r="13" spans="1:20" s="60" customFormat="1" ht="6" customHeight="1" x14ac:dyDescent="0.25">
      <c r="A13" s="61"/>
      <c r="B13" s="62"/>
      <c r="C13" s="66"/>
      <c r="D13" s="15"/>
      <c r="E13" s="513"/>
      <c r="F13" s="218"/>
      <c r="G13" s="512"/>
      <c r="H13"/>
      <c r="I13"/>
      <c r="J13"/>
      <c r="K13" s="67"/>
      <c r="L13"/>
      <c r="M13"/>
      <c r="N13"/>
      <c r="O13"/>
      <c r="P13"/>
      <c r="Q13"/>
      <c r="R13"/>
      <c r="S13"/>
      <c r="T13"/>
    </row>
    <row r="14" spans="1:20" s="60" customFormat="1" ht="74.25" customHeight="1" x14ac:dyDescent="0.25">
      <c r="A14" s="61">
        <v>4</v>
      </c>
      <c r="B14" s="62"/>
      <c r="C14" s="68" t="s">
        <v>312</v>
      </c>
      <c r="D14" s="435"/>
      <c r="E14" s="513"/>
      <c r="F14" s="218"/>
      <c r="G14" s="240"/>
      <c r="H14"/>
      <c r="I14"/>
      <c r="J14"/>
      <c r="K14" s="69"/>
      <c r="L14" s="70"/>
      <c r="M14"/>
      <c r="N14"/>
      <c r="O14"/>
      <c r="P14"/>
      <c r="Q14"/>
      <c r="R14"/>
      <c r="S14"/>
      <c r="T14"/>
    </row>
    <row r="15" spans="1:20" s="60" customFormat="1" ht="15" customHeight="1" x14ac:dyDescent="0.25">
      <c r="A15" s="56"/>
      <c r="B15" s="57" t="s">
        <v>39</v>
      </c>
      <c r="C15" s="71" t="s">
        <v>505</v>
      </c>
      <c r="D15" s="15" t="s">
        <v>313</v>
      </c>
      <c r="E15" s="47">
        <v>13</v>
      </c>
      <c r="F15" s="50"/>
      <c r="G15" s="240" t="str">
        <f t="shared" si="1"/>
        <v>No presenta cantidad</v>
      </c>
      <c r="H15"/>
      <c r="I15"/>
      <c r="J15"/>
      <c r="K15" s="515"/>
      <c r="L15" s="515"/>
      <c r="M15"/>
      <c r="N15"/>
      <c r="O15"/>
      <c r="P15"/>
      <c r="Q15"/>
      <c r="R15" s="516"/>
      <c r="S15" s="517"/>
      <c r="T15"/>
    </row>
    <row r="16" spans="1:20" s="60" customFormat="1" ht="15" customHeight="1" x14ac:dyDescent="0.25">
      <c r="A16" s="56"/>
      <c r="B16" s="72" t="s">
        <v>40</v>
      </c>
      <c r="C16" s="71" t="s">
        <v>506</v>
      </c>
      <c r="D16" s="15" t="s">
        <v>313</v>
      </c>
      <c r="E16" s="47">
        <v>202</v>
      </c>
      <c r="F16" s="50"/>
      <c r="G16" s="240" t="str">
        <f t="shared" si="1"/>
        <v>No presenta cantidad</v>
      </c>
      <c r="H16"/>
      <c r="I16"/>
      <c r="J16"/>
      <c r="K16" s="515"/>
      <c r="L16" s="515"/>
      <c r="M16"/>
      <c r="N16"/>
      <c r="O16"/>
      <c r="P16"/>
      <c r="Q16"/>
      <c r="R16" s="516"/>
      <c r="S16" s="517"/>
      <c r="T16"/>
    </row>
    <row r="17" spans="1:20" s="60" customFormat="1" ht="15" customHeight="1" x14ac:dyDescent="0.25">
      <c r="A17" s="56"/>
      <c r="B17" s="57" t="s">
        <v>41</v>
      </c>
      <c r="C17" s="71" t="s">
        <v>507</v>
      </c>
      <c r="D17" s="15" t="s">
        <v>313</v>
      </c>
      <c r="E17" s="47">
        <v>27</v>
      </c>
      <c r="F17" s="50"/>
      <c r="G17" s="240" t="str">
        <f t="shared" si="1"/>
        <v>No presenta cantidad</v>
      </c>
      <c r="H17"/>
      <c r="I17"/>
      <c r="J17"/>
      <c r="K17" s="515"/>
      <c r="L17" s="515"/>
      <c r="M17"/>
      <c r="N17"/>
      <c r="O17"/>
      <c r="P17"/>
      <c r="Q17"/>
      <c r="R17" s="516"/>
      <c r="S17" s="517"/>
      <c r="T17"/>
    </row>
    <row r="18" spans="1:20" s="60" customFormat="1" ht="15" customHeight="1" x14ac:dyDescent="0.25">
      <c r="A18" s="56"/>
      <c r="B18" s="72" t="s">
        <v>42</v>
      </c>
      <c r="C18" s="71" t="s">
        <v>508</v>
      </c>
      <c r="D18" s="15" t="s">
        <v>313</v>
      </c>
      <c r="E18" s="47">
        <v>173</v>
      </c>
      <c r="F18" s="50"/>
      <c r="G18" s="240" t="str">
        <f t="shared" si="1"/>
        <v>No presenta cantidad</v>
      </c>
      <c r="H18"/>
      <c r="I18"/>
      <c r="J18"/>
      <c r="K18" s="515"/>
      <c r="L18" s="515"/>
      <c r="M18"/>
      <c r="N18"/>
      <c r="O18"/>
      <c r="P18"/>
      <c r="Q18"/>
      <c r="R18" s="516"/>
      <c r="S18" s="517"/>
      <c r="T18"/>
    </row>
    <row r="19" spans="1:20" s="60" customFormat="1" ht="15" customHeight="1" x14ac:dyDescent="0.25">
      <c r="A19" s="56"/>
      <c r="B19" s="72" t="s">
        <v>43</v>
      </c>
      <c r="C19" s="71" t="s">
        <v>509</v>
      </c>
      <c r="D19" s="15" t="s">
        <v>313</v>
      </c>
      <c r="E19" s="47">
        <v>13</v>
      </c>
      <c r="F19" s="50"/>
      <c r="G19" s="240" t="str">
        <f t="shared" si="1"/>
        <v>No presenta cantidad</v>
      </c>
      <c r="H19"/>
      <c r="I19"/>
      <c r="J19"/>
      <c r="K19" s="515"/>
      <c r="L19" s="515"/>
      <c r="M19"/>
      <c r="N19"/>
      <c r="O19"/>
      <c r="P19"/>
      <c r="Q19"/>
      <c r="R19" s="516"/>
      <c r="S19" s="517"/>
      <c r="T19"/>
    </row>
    <row r="20" spans="1:20" s="60" customFormat="1" ht="15" customHeight="1" x14ac:dyDescent="0.25">
      <c r="A20" s="56"/>
      <c r="B20" s="72" t="s">
        <v>44</v>
      </c>
      <c r="C20" s="71" t="s">
        <v>508</v>
      </c>
      <c r="D20" s="15" t="s">
        <v>313</v>
      </c>
      <c r="E20" s="47">
        <v>1</v>
      </c>
      <c r="F20" s="50"/>
      <c r="G20" s="240" t="str">
        <f t="shared" si="1"/>
        <v>No presenta cantidad</v>
      </c>
      <c r="H20"/>
      <c r="I20"/>
      <c r="J20"/>
      <c r="K20" s="515"/>
      <c r="L20" s="515"/>
      <c r="M20"/>
      <c r="N20"/>
      <c r="O20"/>
      <c r="P20"/>
      <c r="Q20"/>
      <c r="R20" s="516"/>
      <c r="S20" s="517"/>
      <c r="T20"/>
    </row>
    <row r="21" spans="1:20" s="60" customFormat="1" ht="15" customHeight="1" x14ac:dyDescent="0.25">
      <c r="A21" s="56"/>
      <c r="B21" s="72" t="s">
        <v>45</v>
      </c>
      <c r="C21" s="71" t="s">
        <v>509</v>
      </c>
      <c r="D21" s="15" t="s">
        <v>313</v>
      </c>
      <c r="E21" s="47">
        <v>1</v>
      </c>
      <c r="F21" s="50"/>
      <c r="G21" s="240" t="str">
        <f t="shared" si="1"/>
        <v>No presenta cantidad</v>
      </c>
      <c r="H21"/>
      <c r="I21"/>
      <c r="J21"/>
      <c r="K21" s="515"/>
      <c r="L21" s="515"/>
      <c r="M21"/>
      <c r="N21"/>
      <c r="O21"/>
      <c r="P21"/>
      <c r="Q21"/>
      <c r="R21" s="516"/>
      <c r="S21" s="517"/>
      <c r="T21"/>
    </row>
    <row r="22" spans="1:20" s="60" customFormat="1" ht="15" customHeight="1" x14ac:dyDescent="0.25">
      <c r="A22" s="56"/>
      <c r="B22" s="72" t="s">
        <v>46</v>
      </c>
      <c r="C22" s="71" t="s">
        <v>510</v>
      </c>
      <c r="D22" s="15" t="s">
        <v>313</v>
      </c>
      <c r="E22" s="47">
        <v>22</v>
      </c>
      <c r="F22" s="50"/>
      <c r="G22" s="240" t="str">
        <f t="shared" si="1"/>
        <v>No presenta cantidad</v>
      </c>
      <c r="H22"/>
      <c r="I22"/>
      <c r="J22"/>
      <c r="K22" s="515"/>
      <c r="L22" s="515"/>
      <c r="M22"/>
      <c r="N22"/>
      <c r="O22"/>
      <c r="P22"/>
      <c r="Q22"/>
      <c r="R22" s="516"/>
      <c r="S22" s="517"/>
      <c r="T22"/>
    </row>
    <row r="23" spans="1:20" s="60" customFormat="1" ht="15" customHeight="1" x14ac:dyDescent="0.25">
      <c r="A23" s="56"/>
      <c r="B23" s="72" t="s">
        <v>458</v>
      </c>
      <c r="C23" s="71" t="s">
        <v>511</v>
      </c>
      <c r="D23" s="15" t="s">
        <v>313</v>
      </c>
      <c r="E23" s="47">
        <v>1</v>
      </c>
      <c r="F23" s="50"/>
      <c r="G23" s="240" t="str">
        <f t="shared" si="1"/>
        <v>No presenta cantidad</v>
      </c>
      <c r="H23"/>
      <c r="I23"/>
      <c r="J23"/>
      <c r="K23" s="515"/>
      <c r="L23" s="515"/>
      <c r="M23"/>
      <c r="N23"/>
      <c r="O23"/>
      <c r="P23"/>
      <c r="Q23"/>
      <c r="R23" s="516"/>
      <c r="S23" s="517"/>
      <c r="T23"/>
    </row>
    <row r="24" spans="1:20" s="60" customFormat="1" ht="15" customHeight="1" x14ac:dyDescent="0.25">
      <c r="A24" s="56"/>
      <c r="B24" s="72" t="s">
        <v>512</v>
      </c>
      <c r="C24" s="71" t="s">
        <v>505</v>
      </c>
      <c r="D24" s="15" t="s">
        <v>313</v>
      </c>
      <c r="E24" s="47">
        <v>1</v>
      </c>
      <c r="F24" s="50"/>
      <c r="G24" s="240" t="str">
        <f t="shared" si="1"/>
        <v>No presenta cantidad</v>
      </c>
      <c r="H24"/>
      <c r="I24"/>
      <c r="J24"/>
      <c r="K24" s="515"/>
      <c r="L24" s="515"/>
      <c r="M24"/>
      <c r="N24"/>
      <c r="O24"/>
      <c r="P24"/>
      <c r="Q24"/>
      <c r="R24" s="516"/>
      <c r="S24" s="517"/>
      <c r="T24"/>
    </row>
    <row r="25" spans="1:20" s="60" customFormat="1" ht="15" customHeight="1" x14ac:dyDescent="0.25">
      <c r="A25" s="56"/>
      <c r="B25" s="72" t="s">
        <v>513</v>
      </c>
      <c r="C25" s="71" t="s">
        <v>514</v>
      </c>
      <c r="D25" s="15" t="s">
        <v>313</v>
      </c>
      <c r="E25" s="47">
        <v>2</v>
      </c>
      <c r="F25" s="50"/>
      <c r="G25" s="240" t="str">
        <f t="shared" si="1"/>
        <v>No presenta cantidad</v>
      </c>
      <c r="H25"/>
      <c r="I25"/>
      <c r="J25"/>
      <c r="K25" s="515"/>
      <c r="L25" s="515"/>
      <c r="M25"/>
      <c r="N25"/>
      <c r="O25"/>
      <c r="P25"/>
      <c r="Q25"/>
      <c r="R25" s="516"/>
      <c r="S25" s="517"/>
      <c r="T25"/>
    </row>
    <row r="26" spans="1:20" s="60" customFormat="1" ht="4.5" customHeight="1" x14ac:dyDescent="0.25">
      <c r="A26" s="56"/>
      <c r="B26" s="72"/>
      <c r="C26" s="71"/>
      <c r="D26" s="15"/>
      <c r="E26" s="47"/>
      <c r="F26" s="50"/>
      <c r="G26" s="512"/>
      <c r="H26"/>
      <c r="I26"/>
      <c r="J26"/>
      <c r="K26" s="515"/>
      <c r="L26" s="515"/>
      <c r="M26"/>
      <c r="N26"/>
      <c r="O26"/>
      <c r="P26"/>
      <c r="Q26"/>
      <c r="R26" s="516"/>
      <c r="S26" s="517"/>
      <c r="T26"/>
    </row>
    <row r="27" spans="1:20" s="60" customFormat="1" ht="15" customHeight="1" x14ac:dyDescent="0.25">
      <c r="A27" s="61">
        <v>5</v>
      </c>
      <c r="B27" s="62"/>
      <c r="C27" s="66" t="s">
        <v>518</v>
      </c>
      <c r="D27" s="15" t="s">
        <v>616</v>
      </c>
      <c r="E27" s="514">
        <v>1</v>
      </c>
      <c r="F27" s="219"/>
      <c r="G27" s="240" t="str">
        <f t="shared" si="1"/>
        <v>No presenta cantidad</v>
      </c>
      <c r="H27"/>
      <c r="I27"/>
      <c r="J27"/>
      <c r="K27" s="515"/>
      <c r="L27" s="515"/>
      <c r="M27"/>
      <c r="N27"/>
      <c r="O27"/>
      <c r="P27"/>
      <c r="Q27"/>
      <c r="R27" s="516"/>
      <c r="S27" s="517"/>
      <c r="T27"/>
    </row>
    <row r="28" spans="1:20" s="60" customFormat="1" ht="6.75" customHeight="1" x14ac:dyDescent="0.25">
      <c r="A28" s="56"/>
      <c r="B28" s="72"/>
      <c r="C28" s="71"/>
      <c r="D28" s="15"/>
      <c r="E28" s="47"/>
      <c r="F28" s="50"/>
      <c r="G28" s="512"/>
      <c r="H28"/>
      <c r="I28"/>
      <c r="J28"/>
      <c r="K28" s="515"/>
      <c r="L28" s="515"/>
      <c r="M28"/>
      <c r="N28"/>
      <c r="O28"/>
      <c r="P28"/>
      <c r="Q28"/>
      <c r="R28" s="516"/>
      <c r="S28" s="517"/>
      <c r="T28"/>
    </row>
    <row r="29" spans="1:20" s="60" customFormat="1" ht="15" customHeight="1" x14ac:dyDescent="0.25">
      <c r="A29" s="161"/>
      <c r="B29" s="151"/>
      <c r="C29" s="220"/>
      <c r="D29" s="91"/>
      <c r="E29" s="50"/>
      <c r="F29" s="50"/>
      <c r="G29" s="512"/>
      <c r="H29"/>
      <c r="I29"/>
      <c r="J29"/>
      <c r="K29" s="515"/>
      <c r="L29" s="515"/>
      <c r="M29"/>
      <c r="N29"/>
      <c r="O29"/>
      <c r="P29"/>
      <c r="Q29"/>
      <c r="R29" s="516"/>
      <c r="S29" s="517"/>
      <c r="T29"/>
    </row>
    <row r="30" spans="1:20" s="60" customFormat="1" ht="15" customHeight="1" x14ac:dyDescent="0.25">
      <c r="A30" s="161"/>
      <c r="B30" s="151"/>
      <c r="C30" s="220"/>
      <c r="D30" s="91"/>
      <c r="E30" s="50"/>
      <c r="F30" s="50"/>
      <c r="G30" s="512"/>
      <c r="H30"/>
      <c r="I30"/>
      <c r="J30"/>
      <c r="K30" s="515"/>
      <c r="L30" s="515"/>
      <c r="M30"/>
      <c r="N30"/>
      <c r="O30"/>
      <c r="P30"/>
      <c r="Q30"/>
      <c r="R30" s="516"/>
      <c r="S30" s="517"/>
      <c r="T30"/>
    </row>
    <row r="31" spans="1:20" s="60" customFormat="1" ht="15" customHeight="1" x14ac:dyDescent="0.25">
      <c r="A31" s="161"/>
      <c r="B31" s="151"/>
      <c r="C31" s="220"/>
      <c r="D31" s="91"/>
      <c r="E31" s="50"/>
      <c r="F31" s="50"/>
      <c r="G31" s="512"/>
      <c r="H31"/>
      <c r="I31"/>
      <c r="J31"/>
      <c r="K31" s="515"/>
      <c r="L31" s="515"/>
      <c r="M31"/>
      <c r="N31"/>
      <c r="O31"/>
      <c r="P31"/>
      <c r="Q31"/>
      <c r="R31" s="516"/>
      <c r="S31" s="517"/>
      <c r="T31"/>
    </row>
    <row r="32" spans="1:20" s="60" customFormat="1" ht="15" customHeight="1" x14ac:dyDescent="0.25">
      <c r="A32" s="161"/>
      <c r="B32" s="151"/>
      <c r="C32" s="220"/>
      <c r="D32" s="91"/>
      <c r="E32" s="50"/>
      <c r="F32" s="50"/>
      <c r="G32" s="512"/>
      <c r="H32"/>
      <c r="I32"/>
      <c r="J32"/>
      <c r="K32" s="515"/>
      <c r="L32" s="515"/>
      <c r="M32"/>
      <c r="N32"/>
      <c r="O32"/>
      <c r="P32"/>
      <c r="Q32"/>
      <c r="R32" s="516"/>
      <c r="S32" s="517"/>
      <c r="T32"/>
    </row>
    <row r="33" spans="1:20" s="60" customFormat="1" ht="15" customHeight="1" x14ac:dyDescent="0.25">
      <c r="A33" s="161"/>
      <c r="B33" s="151"/>
      <c r="C33" s="220"/>
      <c r="D33" s="91"/>
      <c r="E33" s="50"/>
      <c r="F33" s="50"/>
      <c r="G33" s="512"/>
      <c r="H33"/>
      <c r="I33"/>
      <c r="J33"/>
      <c r="K33" s="515"/>
      <c r="L33" s="515"/>
      <c r="M33"/>
      <c r="N33"/>
      <c r="O33"/>
      <c r="P33"/>
      <c r="Q33"/>
      <c r="R33" s="516"/>
      <c r="S33" s="517"/>
      <c r="T33"/>
    </row>
    <row r="34" spans="1:20" s="60" customFormat="1" ht="15" customHeight="1" x14ac:dyDescent="0.25">
      <c r="A34" s="161"/>
      <c r="B34" s="151"/>
      <c r="C34" s="220"/>
      <c r="D34" s="91"/>
      <c r="E34" s="50"/>
      <c r="F34" s="50"/>
      <c r="G34" s="512"/>
      <c r="H34"/>
      <c r="I34"/>
      <c r="J34"/>
      <c r="K34" s="515"/>
      <c r="L34" s="515"/>
      <c r="M34"/>
      <c r="N34"/>
      <c r="O34"/>
      <c r="P34"/>
      <c r="Q34"/>
      <c r="R34" s="516"/>
      <c r="S34" s="517"/>
      <c r="T34"/>
    </row>
    <row r="35" spans="1:20" s="60" customFormat="1" ht="15" customHeight="1" x14ac:dyDescent="0.25">
      <c r="A35" s="161"/>
      <c r="B35" s="151"/>
      <c r="C35" s="220"/>
      <c r="D35" s="91"/>
      <c r="E35" s="50"/>
      <c r="F35" s="50"/>
      <c r="G35" s="512"/>
      <c r="H35"/>
      <c r="I35"/>
      <c r="J35"/>
      <c r="K35" s="515"/>
      <c r="L35" s="515"/>
      <c r="M35"/>
      <c r="N35"/>
      <c r="O35"/>
      <c r="P35"/>
      <c r="Q35"/>
      <c r="R35" s="516"/>
      <c r="S35" s="517"/>
      <c r="T35"/>
    </row>
    <row r="36" spans="1:20" s="60" customFormat="1" ht="15" customHeight="1" x14ac:dyDescent="0.25">
      <c r="A36" s="161"/>
      <c r="B36" s="151"/>
      <c r="C36" s="220"/>
      <c r="D36" s="91"/>
      <c r="E36" s="50"/>
      <c r="F36" s="50"/>
      <c r="G36" s="512"/>
      <c r="H36"/>
      <c r="I36"/>
      <c r="J36"/>
      <c r="K36" s="515"/>
      <c r="L36" s="515"/>
      <c r="M36"/>
      <c r="N36"/>
      <c r="O36"/>
      <c r="P36"/>
      <c r="Q36"/>
      <c r="R36" s="516"/>
      <c r="S36" s="517"/>
      <c r="T36"/>
    </row>
    <row r="37" spans="1:20" s="60" customFormat="1" ht="15" customHeight="1" x14ac:dyDescent="0.25">
      <c r="A37" s="161"/>
      <c r="B37" s="151"/>
      <c r="C37" s="220"/>
      <c r="D37" s="91"/>
      <c r="E37" s="50"/>
      <c r="F37" s="50"/>
      <c r="G37" s="512"/>
      <c r="H37"/>
      <c r="I37"/>
      <c r="J37"/>
      <c r="K37" s="515"/>
      <c r="L37" s="515"/>
      <c r="M37"/>
      <c r="N37"/>
      <c r="O37"/>
      <c r="P37"/>
      <c r="Q37"/>
      <c r="R37" s="516"/>
      <c r="S37" s="517"/>
      <c r="T37"/>
    </row>
    <row r="38" spans="1:20" s="60" customFormat="1" ht="15" customHeight="1" x14ac:dyDescent="0.25">
      <c r="A38" s="161"/>
      <c r="B38" s="151"/>
      <c r="C38" s="220"/>
      <c r="D38" s="91"/>
      <c r="E38" s="50"/>
      <c r="F38" s="50"/>
      <c r="G38" s="512"/>
      <c r="H38"/>
      <c r="I38"/>
      <c r="J38"/>
      <c r="K38" s="515"/>
      <c r="L38" s="515"/>
      <c r="M38"/>
      <c r="N38"/>
      <c r="O38"/>
      <c r="P38"/>
      <c r="Q38"/>
      <c r="R38" s="516"/>
      <c r="S38" s="517"/>
      <c r="T38"/>
    </row>
    <row r="39" spans="1:20" s="73" customFormat="1" ht="6.75" customHeight="1" thickBot="1" x14ac:dyDescent="0.3">
      <c r="A39" s="374"/>
      <c r="B39" s="375"/>
      <c r="C39" s="376"/>
      <c r="D39" s="88"/>
      <c r="E39" s="375"/>
      <c r="F39" s="510"/>
      <c r="G39" s="511"/>
      <c r="H39"/>
      <c r="I39"/>
      <c r="J39"/>
      <c r="K39" s="90"/>
      <c r="L39" s="90"/>
      <c r="M39"/>
      <c r="N39"/>
      <c r="O39"/>
      <c r="P39"/>
      <c r="Q39"/>
      <c r="R39"/>
      <c r="S39"/>
      <c r="T39"/>
    </row>
    <row r="40" spans="1:20" x14ac:dyDescent="0.25">
      <c r="A40" s="2" t="str">
        <f>'C 1.1'!$A$85</f>
        <v xml:space="preserve">El Oferente podrá ajustar el itemizado descripto en las filas disponibles. </v>
      </c>
      <c r="B40" s="360"/>
      <c r="C40" s="360"/>
      <c r="H40"/>
    </row>
    <row r="41" spans="1:20" x14ac:dyDescent="0.25">
      <c r="A41" s="2"/>
      <c r="F41" s="155"/>
    </row>
    <row r="45" spans="1:20" x14ac:dyDescent="0.25">
      <c r="C45" s="1"/>
      <c r="D45" s="1"/>
      <c r="E45" s="1"/>
      <c r="F45" s="1"/>
      <c r="G45" s="1"/>
    </row>
    <row r="46" spans="1:20" ht="15.75" x14ac:dyDescent="0.25">
      <c r="C46" s="266" t="s">
        <v>517</v>
      </c>
      <c r="D46" s="12"/>
      <c r="E46" s="549" t="s">
        <v>517</v>
      </c>
      <c r="F46" s="549"/>
      <c r="G46" s="549"/>
    </row>
    <row r="47" spans="1:20" ht="15.75" x14ac:dyDescent="0.25">
      <c r="C47" s="267" t="s">
        <v>606</v>
      </c>
      <c r="D47" s="12"/>
      <c r="E47" s="550" t="s">
        <v>615</v>
      </c>
      <c r="F47" s="550"/>
      <c r="G47" s="550"/>
    </row>
    <row r="48" spans="1:20" x14ac:dyDescent="0.25">
      <c r="D48" s="10"/>
      <c r="E48" s="10"/>
      <c r="F48" s="9"/>
      <c r="G48" s="9"/>
    </row>
  </sheetData>
  <sheetProtection algorithmName="SHA-512" hashValue="55i2+ohGP4mrPcDPhpt4VztUL/AFBEV2Re/h5yU2i8eME2R2tOrYhVarzyGv9PuVKZBC3uj5oZ/3Vr+cOOb/ng==" saltValue="rrLDcjZZsRftdPeMsq/D9Q==" spinCount="100000" sheet="1" objects="1" scenarios="1"/>
  <protectedRanges>
    <protectedRange sqref="G6" name="Rango1_6_1_1"/>
    <protectedRange sqref="G8" name="Rango1_6_1_1_1"/>
    <protectedRange sqref="G9:G12 G14:G25 G27" name="Rango1_6_1_1_2"/>
  </protectedRanges>
  <mergeCells count="4">
    <mergeCell ref="A1:G1"/>
    <mergeCell ref="A3:G3"/>
    <mergeCell ref="E46:G46"/>
    <mergeCell ref="E47:G47"/>
  </mergeCells>
  <conditionalFormatting sqref="G6">
    <cfRule type="expression" dxfId="47" priority="16">
      <formula>G6="No presenta cantidad"</formula>
    </cfRule>
    <cfRule type="cellIs" dxfId="46" priority="17" operator="lessThan">
      <formula>0</formula>
    </cfRule>
    <cfRule type="cellIs" dxfId="45" priority="18" operator="greaterThan">
      <formula>0</formula>
    </cfRule>
  </conditionalFormatting>
  <conditionalFormatting sqref="G8:G12">
    <cfRule type="expression" dxfId="44" priority="10">
      <formula>G8="No presenta cantidad"</formula>
    </cfRule>
    <cfRule type="cellIs" dxfId="43" priority="11" operator="lessThan">
      <formula>0</formula>
    </cfRule>
    <cfRule type="cellIs" dxfId="42" priority="12" operator="greaterThan">
      <formula>0</formula>
    </cfRule>
  </conditionalFormatting>
  <conditionalFormatting sqref="G14:G25">
    <cfRule type="expression" dxfId="41" priority="4">
      <formula>G14="No presenta cantidad"</formula>
    </cfRule>
    <cfRule type="cellIs" dxfId="40" priority="5" operator="lessThan">
      <formula>0</formula>
    </cfRule>
    <cfRule type="cellIs" dxfId="39" priority="6" operator="greaterThan">
      <formula>0</formula>
    </cfRule>
  </conditionalFormatting>
  <conditionalFormatting sqref="G27">
    <cfRule type="expression" dxfId="38" priority="1">
      <formula>G27="No presenta cantidad"</formula>
    </cfRule>
    <cfRule type="cellIs" dxfId="37" priority="2" operator="lessThan">
      <formula>0</formula>
    </cfRule>
    <cfRule type="cellIs" dxfId="36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1" fitToHeight="0" orientation="landscape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B40D-55D5-489E-A2CC-FEB5323BBE40}">
  <sheetPr>
    <pageSetUpPr fitToPage="1"/>
  </sheetPr>
  <dimension ref="A1:G46"/>
  <sheetViews>
    <sheetView view="pageBreakPreview" zoomScale="60" zoomScaleNormal="100" workbookViewId="0">
      <selection activeCell="G7" sqref="G7"/>
    </sheetView>
  </sheetViews>
  <sheetFormatPr baseColWidth="10" defaultRowHeight="12.75" x14ac:dyDescent="0.25"/>
  <cols>
    <col min="1" max="1" width="5.5703125" style="9" customWidth="1"/>
    <col min="2" max="2" width="6.28515625" style="9" customWidth="1"/>
    <col min="3" max="3" width="67.28515625" style="9" customWidth="1"/>
    <col min="4" max="4" width="8.5703125" style="9" customWidth="1"/>
    <col min="5" max="5" width="18.28515625" style="9" customWidth="1"/>
    <col min="6" max="6" width="26" style="9" customWidth="1"/>
    <col min="7" max="7" width="24.140625" style="9" bestFit="1" customWidth="1"/>
    <col min="8" max="16384" width="11.42578125" style="9"/>
  </cols>
  <sheetData>
    <row r="1" spans="1:7" s="2" customFormat="1" ht="69.95" customHeight="1" x14ac:dyDescent="0.2">
      <c r="A1" s="598" t="s">
        <v>379</v>
      </c>
      <c r="B1" s="599"/>
      <c r="C1" s="599"/>
      <c r="D1" s="599"/>
      <c r="E1" s="599"/>
      <c r="F1" s="599"/>
      <c r="G1" s="599"/>
    </row>
    <row r="2" spans="1:7" s="2" customFormat="1" ht="9.9499999999999993" customHeight="1" thickBot="1" x14ac:dyDescent="0.25"/>
    <row r="3" spans="1:7" s="2" customFormat="1" ht="23.25" customHeight="1" thickBot="1" x14ac:dyDescent="0.25">
      <c r="A3" s="545" t="s">
        <v>400</v>
      </c>
      <c r="B3" s="546"/>
      <c r="C3" s="546"/>
      <c r="D3" s="546"/>
      <c r="E3" s="546"/>
      <c r="F3" s="546"/>
      <c r="G3" s="546"/>
    </row>
    <row r="4" spans="1:7" s="2" customFormat="1" ht="12" customHeight="1" thickBot="1" x14ac:dyDescent="0.25"/>
    <row r="5" spans="1:7" s="7" customFormat="1" ht="58.5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7" s="73" customFormat="1" ht="33.75" customHeight="1" x14ac:dyDescent="0.25">
      <c r="A6" s="46">
        <v>1</v>
      </c>
      <c r="B6" s="47"/>
      <c r="C6" s="396" t="s">
        <v>314</v>
      </c>
      <c r="D6" s="513"/>
      <c r="E6" s="513"/>
      <c r="F6" s="221"/>
      <c r="G6" s="520"/>
    </row>
    <row r="7" spans="1:7" s="73" customFormat="1" ht="15" customHeight="1" x14ac:dyDescent="0.25">
      <c r="A7" s="46"/>
      <c r="B7" s="47" t="s">
        <v>19</v>
      </c>
      <c r="C7" s="76" t="s">
        <v>515</v>
      </c>
      <c r="D7" s="47" t="s">
        <v>22</v>
      </c>
      <c r="E7" s="514">
        <v>379</v>
      </c>
      <c r="F7" s="219"/>
      <c r="G7" s="240" t="str">
        <f t="shared" ref="G7:G9" si="0">IF(F7="", "No presenta cantidad",F7-E7)</f>
        <v>No presenta cantidad</v>
      </c>
    </row>
    <row r="8" spans="1:7" s="73" customFormat="1" ht="15" customHeight="1" x14ac:dyDescent="0.25">
      <c r="A8" s="46"/>
      <c r="B8" s="47" t="s">
        <v>88</v>
      </c>
      <c r="C8" s="48" t="s">
        <v>316</v>
      </c>
      <c r="D8" s="47" t="s">
        <v>22</v>
      </c>
      <c r="E8" s="514">
        <v>28</v>
      </c>
      <c r="F8" s="219"/>
      <c r="G8" s="240" t="str">
        <f t="shared" si="0"/>
        <v>No presenta cantidad</v>
      </c>
    </row>
    <row r="9" spans="1:7" s="73" customFormat="1" ht="15" customHeight="1" x14ac:dyDescent="0.25">
      <c r="A9" s="46"/>
      <c r="B9" s="47" t="s">
        <v>90</v>
      </c>
      <c r="C9" s="48" t="s">
        <v>317</v>
      </c>
      <c r="D9" s="47" t="s">
        <v>22</v>
      </c>
      <c r="E9" s="514">
        <v>49</v>
      </c>
      <c r="F9" s="219"/>
      <c r="G9" s="240" t="str">
        <f t="shared" si="0"/>
        <v>No presenta cantidad</v>
      </c>
    </row>
    <row r="10" spans="1:7" s="73" customFormat="1" ht="6" customHeight="1" x14ac:dyDescent="0.25">
      <c r="A10" s="46"/>
      <c r="B10" s="47"/>
      <c r="C10" s="48"/>
      <c r="D10" s="47"/>
      <c r="E10" s="514"/>
      <c r="F10" s="219"/>
      <c r="G10" s="521"/>
    </row>
    <row r="11" spans="1:7" s="73" customFormat="1" ht="25.5" customHeight="1" x14ac:dyDescent="0.25">
      <c r="A11" s="46">
        <v>2</v>
      </c>
      <c r="B11" s="47"/>
      <c r="C11" s="77" t="s">
        <v>318</v>
      </c>
      <c r="D11" s="513"/>
      <c r="E11" s="513"/>
      <c r="F11" s="218"/>
      <c r="G11" s="521"/>
    </row>
    <row r="12" spans="1:7" s="73" customFormat="1" ht="15" customHeight="1" x14ac:dyDescent="0.25">
      <c r="A12" s="46"/>
      <c r="B12" s="47" t="s">
        <v>21</v>
      </c>
      <c r="C12" s="76" t="s">
        <v>319</v>
      </c>
      <c r="D12" s="47" t="s">
        <v>22</v>
      </c>
      <c r="E12" s="514">
        <v>379</v>
      </c>
      <c r="F12" s="219"/>
      <c r="G12" s="240" t="str">
        <f t="shared" ref="G12:G13" si="1">IF(F12="", "No presenta cantidad",F12-E12)</f>
        <v>No presenta cantidad</v>
      </c>
    </row>
    <row r="13" spans="1:7" s="73" customFormat="1" ht="15" customHeight="1" x14ac:dyDescent="0.25">
      <c r="A13" s="46"/>
      <c r="B13" s="47" t="s">
        <v>23</v>
      </c>
      <c r="C13" s="48" t="s">
        <v>306</v>
      </c>
      <c r="D13" s="47" t="s">
        <v>22</v>
      </c>
      <c r="E13" s="514">
        <v>77</v>
      </c>
      <c r="F13" s="219"/>
      <c r="G13" s="240" t="str">
        <f t="shared" si="1"/>
        <v>No presenta cantidad</v>
      </c>
    </row>
    <row r="14" spans="1:7" s="73" customFormat="1" ht="4.5" customHeight="1" x14ac:dyDescent="0.25">
      <c r="A14" s="46"/>
      <c r="B14" s="47"/>
      <c r="C14" s="48"/>
      <c r="D14" s="47"/>
      <c r="E14" s="514"/>
      <c r="F14" s="219"/>
      <c r="G14" s="521"/>
    </row>
    <row r="15" spans="1:7" s="73" customFormat="1" ht="15" customHeight="1" x14ac:dyDescent="0.25">
      <c r="A15" s="46">
        <v>3</v>
      </c>
      <c r="B15" s="47"/>
      <c r="C15" s="45" t="s">
        <v>320</v>
      </c>
      <c r="D15" s="47" t="s">
        <v>298</v>
      </c>
      <c r="E15" s="514">
        <v>78</v>
      </c>
      <c r="F15" s="219"/>
      <c r="G15" s="240" t="str">
        <f t="shared" ref="G15" si="2">IF(F15="", "No presenta cantidad",F15-E15)</f>
        <v>No presenta cantidad</v>
      </c>
    </row>
    <row r="16" spans="1:7" s="73" customFormat="1" ht="5.25" customHeight="1" x14ac:dyDescent="0.25">
      <c r="A16" s="46"/>
      <c r="B16" s="47"/>
      <c r="C16" s="45"/>
      <c r="D16" s="47"/>
      <c r="E16" s="514"/>
      <c r="F16" s="219"/>
      <c r="G16" s="521"/>
    </row>
    <row r="17" spans="1:7" s="73" customFormat="1" ht="41.25" customHeight="1" x14ac:dyDescent="0.25">
      <c r="A17" s="46">
        <v>4</v>
      </c>
      <c r="B17" s="47"/>
      <c r="C17" s="77" t="s">
        <v>321</v>
      </c>
      <c r="D17" s="47" t="s">
        <v>298</v>
      </c>
      <c r="E17" s="514">
        <v>78</v>
      </c>
      <c r="F17" s="219"/>
      <c r="G17" s="240" t="str">
        <f t="shared" ref="G17" si="3">IF(F17="", "No presenta cantidad",F17-E17)</f>
        <v>No presenta cantidad</v>
      </c>
    </row>
    <row r="18" spans="1:7" s="73" customFormat="1" ht="3.75" customHeight="1" x14ac:dyDescent="0.25">
      <c r="A18" s="46"/>
      <c r="B18" s="47"/>
      <c r="C18" s="77"/>
      <c r="D18" s="47"/>
      <c r="E18" s="514"/>
      <c r="F18" s="219"/>
      <c r="G18" s="521"/>
    </row>
    <row r="19" spans="1:7" s="73" customFormat="1" ht="15" customHeight="1" x14ac:dyDescent="0.25">
      <c r="A19" s="46">
        <v>5</v>
      </c>
      <c r="B19" s="47"/>
      <c r="C19" s="45" t="s">
        <v>322</v>
      </c>
      <c r="D19" s="47" t="s">
        <v>22</v>
      </c>
      <c r="E19" s="514">
        <v>900</v>
      </c>
      <c r="F19" s="219"/>
      <c r="G19" s="240" t="str">
        <f t="shared" ref="G19" si="4">IF(F19="", "No presenta cantidad",F19-E19)</f>
        <v>No presenta cantidad</v>
      </c>
    </row>
    <row r="20" spans="1:7" s="73" customFormat="1" ht="5.25" customHeight="1" x14ac:dyDescent="0.25">
      <c r="A20" s="46"/>
      <c r="B20" s="47"/>
      <c r="C20" s="45"/>
      <c r="D20" s="47"/>
      <c r="E20" s="514"/>
      <c r="F20" s="219"/>
      <c r="G20" s="521"/>
    </row>
    <row r="21" spans="1:7" s="73" customFormat="1" ht="15" customHeight="1" x14ac:dyDescent="0.25">
      <c r="A21" s="16">
        <v>6</v>
      </c>
      <c r="B21" s="15"/>
      <c r="C21" s="18" t="s">
        <v>375</v>
      </c>
      <c r="D21" s="47" t="s">
        <v>22</v>
      </c>
      <c r="E21" s="386">
        <v>5</v>
      </c>
      <c r="F21" s="382"/>
      <c r="G21" s="240" t="str">
        <f t="shared" ref="G21" si="5">IF(F21="", "No presenta cantidad",F21-E21)</f>
        <v>No presenta cantidad</v>
      </c>
    </row>
    <row r="22" spans="1:7" s="73" customFormat="1" ht="5.25" customHeight="1" x14ac:dyDescent="0.25">
      <c r="A22" s="16"/>
      <c r="B22" s="15"/>
      <c r="C22" s="18"/>
      <c r="D22" s="47"/>
      <c r="E22" s="522"/>
      <c r="F22" s="190"/>
      <c r="G22" s="521"/>
    </row>
    <row r="23" spans="1:7" s="73" customFormat="1" ht="15" customHeight="1" x14ac:dyDescent="0.25">
      <c r="A23" s="46">
        <v>7</v>
      </c>
      <c r="B23" s="47"/>
      <c r="C23" s="45" t="s">
        <v>323</v>
      </c>
      <c r="D23" s="47" t="s">
        <v>298</v>
      </c>
      <c r="E23" s="514">
        <v>780</v>
      </c>
      <c r="F23" s="219"/>
      <c r="G23" s="240" t="str">
        <f t="shared" ref="G23" si="6">IF(F23="", "No presenta cantidad",F23-E23)</f>
        <v>No presenta cantidad</v>
      </c>
    </row>
    <row r="24" spans="1:7" s="73" customFormat="1" ht="5.25" customHeight="1" x14ac:dyDescent="0.25">
      <c r="A24" s="16"/>
      <c r="B24" s="15"/>
      <c r="C24" s="18"/>
      <c r="D24" s="47"/>
      <c r="E24" s="522"/>
      <c r="F24" s="190"/>
      <c r="G24" s="521"/>
    </row>
    <row r="25" spans="1:7" s="73" customFormat="1" ht="15" customHeight="1" x14ac:dyDescent="0.25">
      <c r="A25" s="46">
        <v>8</v>
      </c>
      <c r="B25" s="47"/>
      <c r="C25" s="45" t="s">
        <v>518</v>
      </c>
      <c r="D25" s="47"/>
      <c r="E25" s="514"/>
      <c r="F25" s="219"/>
      <c r="G25" s="523"/>
    </row>
    <row r="26" spans="1:7" s="73" customFormat="1" ht="3.75" customHeight="1" x14ac:dyDescent="0.25">
      <c r="A26" s="46"/>
      <c r="B26" s="47"/>
      <c r="C26" s="45"/>
      <c r="D26" s="47"/>
      <c r="E26" s="514"/>
      <c r="F26" s="223"/>
      <c r="G26" s="521"/>
    </row>
    <row r="27" spans="1:7" s="73" customFormat="1" ht="15" customHeight="1" x14ac:dyDescent="0.25">
      <c r="A27" s="165"/>
      <c r="B27" s="50"/>
      <c r="C27" s="166"/>
      <c r="D27" s="50"/>
      <c r="E27" s="219"/>
      <c r="F27" s="222"/>
      <c r="G27" s="523"/>
    </row>
    <row r="28" spans="1:7" s="73" customFormat="1" ht="15" customHeight="1" x14ac:dyDescent="0.25">
      <c r="A28" s="165"/>
      <c r="B28" s="50"/>
      <c r="C28" s="166"/>
      <c r="D28" s="50"/>
      <c r="E28" s="219"/>
      <c r="F28" s="222"/>
      <c r="G28" s="523"/>
    </row>
    <row r="29" spans="1:7" s="73" customFormat="1" ht="15" customHeight="1" x14ac:dyDescent="0.25">
      <c r="A29" s="165"/>
      <c r="B29" s="50"/>
      <c r="C29" s="166"/>
      <c r="D29" s="50"/>
      <c r="E29" s="219"/>
      <c r="F29" s="222"/>
      <c r="G29" s="523"/>
    </row>
    <row r="30" spans="1:7" s="73" customFormat="1" ht="15" customHeight="1" x14ac:dyDescent="0.25">
      <c r="A30" s="165"/>
      <c r="B30" s="50"/>
      <c r="C30" s="166"/>
      <c r="D30" s="50"/>
      <c r="E30" s="219"/>
      <c r="F30" s="222"/>
      <c r="G30" s="523"/>
    </row>
    <row r="31" spans="1:7" s="73" customFormat="1" ht="15" customHeight="1" x14ac:dyDescent="0.25">
      <c r="A31" s="165"/>
      <c r="B31" s="50"/>
      <c r="C31" s="166"/>
      <c r="D31" s="50"/>
      <c r="E31" s="219"/>
      <c r="F31" s="222"/>
      <c r="G31" s="523"/>
    </row>
    <row r="32" spans="1:7" s="73" customFormat="1" ht="15" customHeight="1" x14ac:dyDescent="0.25">
      <c r="A32" s="165"/>
      <c r="B32" s="50"/>
      <c r="C32" s="166"/>
      <c r="D32" s="50"/>
      <c r="E32" s="219"/>
      <c r="F32" s="222"/>
      <c r="G32" s="523"/>
    </row>
    <row r="33" spans="1:7" s="73" customFormat="1" ht="15" customHeight="1" x14ac:dyDescent="0.25">
      <c r="A33" s="165"/>
      <c r="B33" s="50"/>
      <c r="C33" s="166"/>
      <c r="D33" s="50"/>
      <c r="E33" s="219"/>
      <c r="F33" s="222"/>
      <c r="G33" s="523"/>
    </row>
    <row r="34" spans="1:7" s="73" customFormat="1" ht="15" customHeight="1" x14ac:dyDescent="0.25">
      <c r="A34" s="165"/>
      <c r="B34" s="50"/>
      <c r="C34" s="166"/>
      <c r="D34" s="50"/>
      <c r="E34" s="219"/>
      <c r="F34" s="222"/>
      <c r="G34" s="523"/>
    </row>
    <row r="35" spans="1:7" s="73" customFormat="1" ht="15" customHeight="1" x14ac:dyDescent="0.25">
      <c r="A35" s="165"/>
      <c r="B35" s="50"/>
      <c r="C35" s="166"/>
      <c r="D35" s="50"/>
      <c r="E35" s="219"/>
      <c r="F35" s="222"/>
      <c r="G35" s="523"/>
    </row>
    <row r="36" spans="1:7" s="73" customFormat="1" ht="15" customHeight="1" x14ac:dyDescent="0.25">
      <c r="A36" s="165"/>
      <c r="B36" s="50"/>
      <c r="C36" s="166"/>
      <c r="D36" s="50"/>
      <c r="E36" s="219"/>
      <c r="F36" s="222"/>
      <c r="G36" s="523"/>
    </row>
    <row r="37" spans="1:7" s="73" customFormat="1" ht="5.25" customHeight="1" thickBot="1" x14ac:dyDescent="0.3">
      <c r="A37" s="524"/>
      <c r="B37" s="375"/>
      <c r="C37" s="376"/>
      <c r="D37" s="375"/>
      <c r="E37" s="525"/>
      <c r="F37" s="518"/>
      <c r="G37" s="519"/>
    </row>
    <row r="38" spans="1:7" x14ac:dyDescent="0.2">
      <c r="A38" s="2" t="str">
        <f>'C 1.1'!$A$85</f>
        <v xml:space="preserve">El Oferente podrá ajustar el itemizado descripto en las filas disponibles. </v>
      </c>
      <c r="B38" s="360"/>
      <c r="C38" s="360"/>
    </row>
    <row r="39" spans="1:7" ht="29.25" customHeight="1" x14ac:dyDescent="0.2">
      <c r="A39" s="2"/>
    </row>
    <row r="42" spans="1:7" x14ac:dyDescent="0.2">
      <c r="C42" s="1"/>
      <c r="D42" s="1"/>
      <c r="E42" s="1"/>
      <c r="F42" s="1"/>
      <c r="G42" s="1"/>
    </row>
    <row r="43" spans="1:7" ht="15.75" x14ac:dyDescent="0.25">
      <c r="C43" s="266" t="s">
        <v>517</v>
      </c>
      <c r="D43" s="12"/>
      <c r="E43" s="549" t="s">
        <v>517</v>
      </c>
      <c r="F43" s="549"/>
      <c r="G43" s="549"/>
    </row>
    <row r="44" spans="1:7" ht="15.75" x14ac:dyDescent="0.25">
      <c r="C44" s="267" t="s">
        <v>606</v>
      </c>
      <c r="D44" s="12"/>
      <c r="E44" s="550" t="s">
        <v>615</v>
      </c>
      <c r="F44" s="550"/>
      <c r="G44" s="550"/>
    </row>
    <row r="45" spans="1:7" x14ac:dyDescent="0.25">
      <c r="C45" s="75"/>
      <c r="D45" s="10"/>
      <c r="E45" s="10"/>
    </row>
    <row r="46" spans="1:7" x14ac:dyDescent="0.25">
      <c r="C46" s="75"/>
      <c r="D46" s="74"/>
      <c r="E46" s="74"/>
      <c r="F46" s="75"/>
      <c r="G46" s="75"/>
    </row>
  </sheetData>
  <sheetProtection algorithmName="SHA-512" hashValue="w4sVlXT1FgPb6iMocyT4UHGXAP42RwxT8NHDTmo7ecSWaBCVGnv+fSLH79B5sQEEhBTS5pf562rEsHf45blGeg==" saltValue="LGJLJrunCOCwRgXEeYCwVA==" spinCount="100000" sheet="1" objects="1" scenarios="1"/>
  <protectedRanges>
    <protectedRange sqref="G7" name="Rango1_6_1_1"/>
    <protectedRange sqref="G8" name="Rango1_6_1_1_1"/>
    <protectedRange sqref="G9" name="Rango1_6_1_1_2"/>
    <protectedRange sqref="G12:G13" name="Rango1_6_1_1_3"/>
    <protectedRange sqref="G15" name="Rango1_6_1_1_4"/>
    <protectedRange sqref="G17" name="Rango1_6_1_1_5"/>
    <protectedRange sqref="G19" name="Rango1_6_1_1_6"/>
    <protectedRange sqref="G21" name="Rango1_6_1_1_7"/>
    <protectedRange sqref="G23" name="Rango1_6_1_1_8"/>
  </protectedRanges>
  <mergeCells count="4">
    <mergeCell ref="A1:G1"/>
    <mergeCell ref="A3:G3"/>
    <mergeCell ref="E43:G43"/>
    <mergeCell ref="E44:G44"/>
  </mergeCells>
  <conditionalFormatting sqref="G7:G9">
    <cfRule type="expression" dxfId="35" priority="19">
      <formula>G7="No presenta cantidad"</formula>
    </cfRule>
    <cfRule type="cellIs" dxfId="34" priority="20" operator="lessThan">
      <formula>0</formula>
    </cfRule>
    <cfRule type="cellIs" dxfId="33" priority="21" operator="greaterThan">
      <formula>0</formula>
    </cfRule>
  </conditionalFormatting>
  <conditionalFormatting sqref="G12:G13">
    <cfRule type="expression" dxfId="32" priority="16">
      <formula>G12="No presenta cantidad"</formula>
    </cfRule>
    <cfRule type="cellIs" dxfId="31" priority="17" operator="lessThan">
      <formula>0</formula>
    </cfRule>
    <cfRule type="cellIs" dxfId="30" priority="18" operator="greaterThan">
      <formula>0</formula>
    </cfRule>
  </conditionalFormatting>
  <conditionalFormatting sqref="G15">
    <cfRule type="expression" dxfId="29" priority="13">
      <formula>G15="No presenta cantidad"</formula>
    </cfRule>
    <cfRule type="cellIs" dxfId="28" priority="14" operator="lessThan">
      <formula>0</formula>
    </cfRule>
    <cfRule type="cellIs" dxfId="27" priority="15" operator="greaterThan">
      <formula>0</formula>
    </cfRule>
  </conditionalFormatting>
  <conditionalFormatting sqref="G17">
    <cfRule type="expression" dxfId="26" priority="10">
      <formula>G17="No presenta cantidad"</formula>
    </cfRule>
    <cfRule type="cellIs" dxfId="25" priority="11" operator="lessThan">
      <formula>0</formula>
    </cfRule>
    <cfRule type="cellIs" dxfId="24" priority="12" operator="greaterThan">
      <formula>0</formula>
    </cfRule>
  </conditionalFormatting>
  <conditionalFormatting sqref="G19">
    <cfRule type="expression" dxfId="23" priority="7">
      <formula>G19="No presenta cantidad"</formula>
    </cfRule>
    <cfRule type="cellIs" dxfId="22" priority="8" operator="lessThan">
      <formula>0</formula>
    </cfRule>
    <cfRule type="cellIs" dxfId="21" priority="9" operator="greaterThan">
      <formula>0</formula>
    </cfRule>
  </conditionalFormatting>
  <conditionalFormatting sqref="G21">
    <cfRule type="expression" dxfId="20" priority="4">
      <formula>G21="No presenta cantidad"</formula>
    </cfRule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G23">
    <cfRule type="expression" dxfId="17" priority="1">
      <formula>G23="No presenta cantidad"</formula>
    </cfRule>
    <cfRule type="cellIs" dxfId="16" priority="2" operator="lessThan">
      <formula>0</formula>
    </cfRule>
    <cfRule type="cellIs" dxfId="15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9" fitToHeight="0" orientation="landscape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0EC8-A8D7-4D3F-8084-EE18E7C4A5FA}">
  <sheetPr>
    <pageSetUpPr fitToPage="1"/>
  </sheetPr>
  <dimension ref="A1:N39"/>
  <sheetViews>
    <sheetView view="pageBreakPreview" zoomScale="60" zoomScaleNormal="100" workbookViewId="0">
      <selection activeCell="J24" sqref="J24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8" style="1" customWidth="1"/>
    <col min="5" max="5" width="16.5703125" style="1" customWidth="1"/>
    <col min="6" max="6" width="23.140625" style="1" customWidth="1"/>
    <col min="7" max="7" width="25.28515625" style="1" customWidth="1"/>
    <col min="8" max="9" width="11.42578125" style="1"/>
    <col min="10" max="10" width="46.85546875" style="1" customWidth="1"/>
    <col min="11" max="11" width="11.42578125" style="1"/>
    <col min="12" max="12" width="4.7109375" style="1" customWidth="1"/>
    <col min="13" max="13" width="17.5703125" style="1" customWidth="1"/>
    <col min="14" max="254" width="11.42578125" style="1"/>
    <col min="255" max="256" width="5.7109375" style="1" customWidth="1"/>
    <col min="257" max="257" width="88.28515625" style="1" customWidth="1"/>
    <col min="258" max="258" width="6.7109375" style="1" customWidth="1"/>
    <col min="259" max="259" width="7.28515625" style="1" customWidth="1"/>
    <col min="260" max="510" width="11.42578125" style="1"/>
    <col min="511" max="512" width="5.7109375" style="1" customWidth="1"/>
    <col min="513" max="513" width="88.28515625" style="1" customWidth="1"/>
    <col min="514" max="514" width="6.7109375" style="1" customWidth="1"/>
    <col min="515" max="515" width="7.28515625" style="1" customWidth="1"/>
    <col min="516" max="766" width="11.42578125" style="1"/>
    <col min="767" max="768" width="5.7109375" style="1" customWidth="1"/>
    <col min="769" max="769" width="88.28515625" style="1" customWidth="1"/>
    <col min="770" max="770" width="6.7109375" style="1" customWidth="1"/>
    <col min="771" max="771" width="7.28515625" style="1" customWidth="1"/>
    <col min="772" max="1022" width="11.42578125" style="1"/>
    <col min="1023" max="1024" width="5.7109375" style="1" customWidth="1"/>
    <col min="1025" max="1025" width="88.28515625" style="1" customWidth="1"/>
    <col min="1026" max="1026" width="6.7109375" style="1" customWidth="1"/>
    <col min="1027" max="1027" width="7.28515625" style="1" customWidth="1"/>
    <col min="1028" max="1278" width="11.42578125" style="1"/>
    <col min="1279" max="1280" width="5.7109375" style="1" customWidth="1"/>
    <col min="1281" max="1281" width="88.28515625" style="1" customWidth="1"/>
    <col min="1282" max="1282" width="6.7109375" style="1" customWidth="1"/>
    <col min="1283" max="1283" width="7.28515625" style="1" customWidth="1"/>
    <col min="1284" max="1534" width="11.42578125" style="1"/>
    <col min="1535" max="1536" width="5.7109375" style="1" customWidth="1"/>
    <col min="1537" max="1537" width="88.28515625" style="1" customWidth="1"/>
    <col min="1538" max="1538" width="6.7109375" style="1" customWidth="1"/>
    <col min="1539" max="1539" width="7.28515625" style="1" customWidth="1"/>
    <col min="1540" max="1790" width="11.42578125" style="1"/>
    <col min="1791" max="1792" width="5.7109375" style="1" customWidth="1"/>
    <col min="1793" max="1793" width="88.28515625" style="1" customWidth="1"/>
    <col min="1794" max="1794" width="6.7109375" style="1" customWidth="1"/>
    <col min="1795" max="1795" width="7.28515625" style="1" customWidth="1"/>
    <col min="1796" max="2046" width="11.42578125" style="1"/>
    <col min="2047" max="2048" width="5.7109375" style="1" customWidth="1"/>
    <col min="2049" max="2049" width="88.28515625" style="1" customWidth="1"/>
    <col min="2050" max="2050" width="6.7109375" style="1" customWidth="1"/>
    <col min="2051" max="2051" width="7.28515625" style="1" customWidth="1"/>
    <col min="2052" max="2302" width="11.42578125" style="1"/>
    <col min="2303" max="2304" width="5.7109375" style="1" customWidth="1"/>
    <col min="2305" max="2305" width="88.28515625" style="1" customWidth="1"/>
    <col min="2306" max="2306" width="6.7109375" style="1" customWidth="1"/>
    <col min="2307" max="2307" width="7.28515625" style="1" customWidth="1"/>
    <col min="2308" max="2558" width="11.42578125" style="1"/>
    <col min="2559" max="2560" width="5.7109375" style="1" customWidth="1"/>
    <col min="2561" max="2561" width="88.28515625" style="1" customWidth="1"/>
    <col min="2562" max="2562" width="6.7109375" style="1" customWidth="1"/>
    <col min="2563" max="2563" width="7.28515625" style="1" customWidth="1"/>
    <col min="2564" max="2814" width="11.42578125" style="1"/>
    <col min="2815" max="2816" width="5.7109375" style="1" customWidth="1"/>
    <col min="2817" max="2817" width="88.28515625" style="1" customWidth="1"/>
    <col min="2818" max="2818" width="6.7109375" style="1" customWidth="1"/>
    <col min="2819" max="2819" width="7.28515625" style="1" customWidth="1"/>
    <col min="2820" max="3070" width="11.42578125" style="1"/>
    <col min="3071" max="3072" width="5.7109375" style="1" customWidth="1"/>
    <col min="3073" max="3073" width="88.28515625" style="1" customWidth="1"/>
    <col min="3074" max="3074" width="6.7109375" style="1" customWidth="1"/>
    <col min="3075" max="3075" width="7.28515625" style="1" customWidth="1"/>
    <col min="3076" max="3326" width="11.42578125" style="1"/>
    <col min="3327" max="3328" width="5.7109375" style="1" customWidth="1"/>
    <col min="3329" max="3329" width="88.28515625" style="1" customWidth="1"/>
    <col min="3330" max="3330" width="6.7109375" style="1" customWidth="1"/>
    <col min="3331" max="3331" width="7.28515625" style="1" customWidth="1"/>
    <col min="3332" max="3582" width="11.42578125" style="1"/>
    <col min="3583" max="3584" width="5.7109375" style="1" customWidth="1"/>
    <col min="3585" max="3585" width="88.28515625" style="1" customWidth="1"/>
    <col min="3586" max="3586" width="6.7109375" style="1" customWidth="1"/>
    <col min="3587" max="3587" width="7.28515625" style="1" customWidth="1"/>
    <col min="3588" max="3838" width="11.42578125" style="1"/>
    <col min="3839" max="3840" width="5.7109375" style="1" customWidth="1"/>
    <col min="3841" max="3841" width="88.28515625" style="1" customWidth="1"/>
    <col min="3842" max="3842" width="6.7109375" style="1" customWidth="1"/>
    <col min="3843" max="3843" width="7.28515625" style="1" customWidth="1"/>
    <col min="3844" max="4094" width="11.42578125" style="1"/>
    <col min="4095" max="4096" width="5.7109375" style="1" customWidth="1"/>
    <col min="4097" max="4097" width="88.28515625" style="1" customWidth="1"/>
    <col min="4098" max="4098" width="6.7109375" style="1" customWidth="1"/>
    <col min="4099" max="4099" width="7.28515625" style="1" customWidth="1"/>
    <col min="4100" max="4350" width="11.42578125" style="1"/>
    <col min="4351" max="4352" width="5.7109375" style="1" customWidth="1"/>
    <col min="4353" max="4353" width="88.28515625" style="1" customWidth="1"/>
    <col min="4354" max="4354" width="6.7109375" style="1" customWidth="1"/>
    <col min="4355" max="4355" width="7.28515625" style="1" customWidth="1"/>
    <col min="4356" max="4606" width="11.42578125" style="1"/>
    <col min="4607" max="4608" width="5.7109375" style="1" customWidth="1"/>
    <col min="4609" max="4609" width="88.28515625" style="1" customWidth="1"/>
    <col min="4610" max="4610" width="6.7109375" style="1" customWidth="1"/>
    <col min="4611" max="4611" width="7.28515625" style="1" customWidth="1"/>
    <col min="4612" max="4862" width="11.42578125" style="1"/>
    <col min="4863" max="4864" width="5.7109375" style="1" customWidth="1"/>
    <col min="4865" max="4865" width="88.28515625" style="1" customWidth="1"/>
    <col min="4866" max="4866" width="6.7109375" style="1" customWidth="1"/>
    <col min="4867" max="4867" width="7.28515625" style="1" customWidth="1"/>
    <col min="4868" max="5118" width="11.42578125" style="1"/>
    <col min="5119" max="5120" width="5.7109375" style="1" customWidth="1"/>
    <col min="5121" max="5121" width="88.28515625" style="1" customWidth="1"/>
    <col min="5122" max="5122" width="6.7109375" style="1" customWidth="1"/>
    <col min="5123" max="5123" width="7.28515625" style="1" customWidth="1"/>
    <col min="5124" max="5374" width="11.42578125" style="1"/>
    <col min="5375" max="5376" width="5.7109375" style="1" customWidth="1"/>
    <col min="5377" max="5377" width="88.28515625" style="1" customWidth="1"/>
    <col min="5378" max="5378" width="6.7109375" style="1" customWidth="1"/>
    <col min="5379" max="5379" width="7.28515625" style="1" customWidth="1"/>
    <col min="5380" max="5630" width="11.42578125" style="1"/>
    <col min="5631" max="5632" width="5.7109375" style="1" customWidth="1"/>
    <col min="5633" max="5633" width="88.28515625" style="1" customWidth="1"/>
    <col min="5634" max="5634" width="6.7109375" style="1" customWidth="1"/>
    <col min="5635" max="5635" width="7.28515625" style="1" customWidth="1"/>
    <col min="5636" max="5886" width="11.42578125" style="1"/>
    <col min="5887" max="5888" width="5.7109375" style="1" customWidth="1"/>
    <col min="5889" max="5889" width="88.28515625" style="1" customWidth="1"/>
    <col min="5890" max="5890" width="6.7109375" style="1" customWidth="1"/>
    <col min="5891" max="5891" width="7.28515625" style="1" customWidth="1"/>
    <col min="5892" max="6142" width="11.42578125" style="1"/>
    <col min="6143" max="6144" width="5.7109375" style="1" customWidth="1"/>
    <col min="6145" max="6145" width="88.28515625" style="1" customWidth="1"/>
    <col min="6146" max="6146" width="6.7109375" style="1" customWidth="1"/>
    <col min="6147" max="6147" width="7.28515625" style="1" customWidth="1"/>
    <col min="6148" max="6398" width="11.42578125" style="1"/>
    <col min="6399" max="6400" width="5.7109375" style="1" customWidth="1"/>
    <col min="6401" max="6401" width="88.28515625" style="1" customWidth="1"/>
    <col min="6402" max="6402" width="6.7109375" style="1" customWidth="1"/>
    <col min="6403" max="6403" width="7.28515625" style="1" customWidth="1"/>
    <col min="6404" max="6654" width="11.42578125" style="1"/>
    <col min="6655" max="6656" width="5.7109375" style="1" customWidth="1"/>
    <col min="6657" max="6657" width="88.28515625" style="1" customWidth="1"/>
    <col min="6658" max="6658" width="6.7109375" style="1" customWidth="1"/>
    <col min="6659" max="6659" width="7.28515625" style="1" customWidth="1"/>
    <col min="6660" max="6910" width="11.42578125" style="1"/>
    <col min="6911" max="6912" width="5.7109375" style="1" customWidth="1"/>
    <col min="6913" max="6913" width="88.28515625" style="1" customWidth="1"/>
    <col min="6914" max="6914" width="6.7109375" style="1" customWidth="1"/>
    <col min="6915" max="6915" width="7.28515625" style="1" customWidth="1"/>
    <col min="6916" max="7166" width="11.42578125" style="1"/>
    <col min="7167" max="7168" width="5.7109375" style="1" customWidth="1"/>
    <col min="7169" max="7169" width="88.28515625" style="1" customWidth="1"/>
    <col min="7170" max="7170" width="6.7109375" style="1" customWidth="1"/>
    <col min="7171" max="7171" width="7.28515625" style="1" customWidth="1"/>
    <col min="7172" max="7422" width="11.42578125" style="1"/>
    <col min="7423" max="7424" width="5.7109375" style="1" customWidth="1"/>
    <col min="7425" max="7425" width="88.28515625" style="1" customWidth="1"/>
    <col min="7426" max="7426" width="6.7109375" style="1" customWidth="1"/>
    <col min="7427" max="7427" width="7.28515625" style="1" customWidth="1"/>
    <col min="7428" max="7678" width="11.42578125" style="1"/>
    <col min="7679" max="7680" width="5.7109375" style="1" customWidth="1"/>
    <col min="7681" max="7681" width="88.28515625" style="1" customWidth="1"/>
    <col min="7682" max="7682" width="6.7109375" style="1" customWidth="1"/>
    <col min="7683" max="7683" width="7.28515625" style="1" customWidth="1"/>
    <col min="7684" max="7934" width="11.42578125" style="1"/>
    <col min="7935" max="7936" width="5.7109375" style="1" customWidth="1"/>
    <col min="7937" max="7937" width="88.28515625" style="1" customWidth="1"/>
    <col min="7938" max="7938" width="6.7109375" style="1" customWidth="1"/>
    <col min="7939" max="7939" width="7.28515625" style="1" customWidth="1"/>
    <col min="7940" max="8190" width="11.42578125" style="1"/>
    <col min="8191" max="8192" width="5.7109375" style="1" customWidth="1"/>
    <col min="8193" max="8193" width="88.28515625" style="1" customWidth="1"/>
    <col min="8194" max="8194" width="6.7109375" style="1" customWidth="1"/>
    <col min="8195" max="8195" width="7.28515625" style="1" customWidth="1"/>
    <col min="8196" max="8446" width="11.42578125" style="1"/>
    <col min="8447" max="8448" width="5.7109375" style="1" customWidth="1"/>
    <col min="8449" max="8449" width="88.28515625" style="1" customWidth="1"/>
    <col min="8450" max="8450" width="6.7109375" style="1" customWidth="1"/>
    <col min="8451" max="8451" width="7.28515625" style="1" customWidth="1"/>
    <col min="8452" max="8702" width="11.42578125" style="1"/>
    <col min="8703" max="8704" width="5.7109375" style="1" customWidth="1"/>
    <col min="8705" max="8705" width="88.28515625" style="1" customWidth="1"/>
    <col min="8706" max="8706" width="6.7109375" style="1" customWidth="1"/>
    <col min="8707" max="8707" width="7.28515625" style="1" customWidth="1"/>
    <col min="8708" max="8958" width="11.42578125" style="1"/>
    <col min="8959" max="8960" width="5.7109375" style="1" customWidth="1"/>
    <col min="8961" max="8961" width="88.28515625" style="1" customWidth="1"/>
    <col min="8962" max="8962" width="6.7109375" style="1" customWidth="1"/>
    <col min="8963" max="8963" width="7.28515625" style="1" customWidth="1"/>
    <col min="8964" max="9214" width="11.42578125" style="1"/>
    <col min="9215" max="9216" width="5.7109375" style="1" customWidth="1"/>
    <col min="9217" max="9217" width="88.28515625" style="1" customWidth="1"/>
    <col min="9218" max="9218" width="6.7109375" style="1" customWidth="1"/>
    <col min="9219" max="9219" width="7.28515625" style="1" customWidth="1"/>
    <col min="9220" max="9470" width="11.42578125" style="1"/>
    <col min="9471" max="9472" width="5.7109375" style="1" customWidth="1"/>
    <col min="9473" max="9473" width="88.28515625" style="1" customWidth="1"/>
    <col min="9474" max="9474" width="6.7109375" style="1" customWidth="1"/>
    <col min="9475" max="9475" width="7.28515625" style="1" customWidth="1"/>
    <col min="9476" max="9726" width="11.42578125" style="1"/>
    <col min="9727" max="9728" width="5.7109375" style="1" customWidth="1"/>
    <col min="9729" max="9729" width="88.28515625" style="1" customWidth="1"/>
    <col min="9730" max="9730" width="6.7109375" style="1" customWidth="1"/>
    <col min="9731" max="9731" width="7.28515625" style="1" customWidth="1"/>
    <col min="9732" max="9982" width="11.42578125" style="1"/>
    <col min="9983" max="9984" width="5.7109375" style="1" customWidth="1"/>
    <col min="9985" max="9985" width="88.28515625" style="1" customWidth="1"/>
    <col min="9986" max="9986" width="6.7109375" style="1" customWidth="1"/>
    <col min="9987" max="9987" width="7.28515625" style="1" customWidth="1"/>
    <col min="9988" max="10238" width="11.42578125" style="1"/>
    <col min="10239" max="10240" width="5.7109375" style="1" customWidth="1"/>
    <col min="10241" max="10241" width="88.28515625" style="1" customWidth="1"/>
    <col min="10242" max="10242" width="6.7109375" style="1" customWidth="1"/>
    <col min="10243" max="10243" width="7.28515625" style="1" customWidth="1"/>
    <col min="10244" max="10494" width="11.42578125" style="1"/>
    <col min="10495" max="10496" width="5.7109375" style="1" customWidth="1"/>
    <col min="10497" max="10497" width="88.28515625" style="1" customWidth="1"/>
    <col min="10498" max="10498" width="6.7109375" style="1" customWidth="1"/>
    <col min="10499" max="10499" width="7.28515625" style="1" customWidth="1"/>
    <col min="10500" max="10750" width="11.42578125" style="1"/>
    <col min="10751" max="10752" width="5.7109375" style="1" customWidth="1"/>
    <col min="10753" max="10753" width="88.28515625" style="1" customWidth="1"/>
    <col min="10754" max="10754" width="6.7109375" style="1" customWidth="1"/>
    <col min="10755" max="10755" width="7.28515625" style="1" customWidth="1"/>
    <col min="10756" max="11006" width="11.42578125" style="1"/>
    <col min="11007" max="11008" width="5.7109375" style="1" customWidth="1"/>
    <col min="11009" max="11009" width="88.28515625" style="1" customWidth="1"/>
    <col min="11010" max="11010" width="6.7109375" style="1" customWidth="1"/>
    <col min="11011" max="11011" width="7.28515625" style="1" customWidth="1"/>
    <col min="11012" max="11262" width="11.42578125" style="1"/>
    <col min="11263" max="11264" width="5.7109375" style="1" customWidth="1"/>
    <col min="11265" max="11265" width="88.28515625" style="1" customWidth="1"/>
    <col min="11266" max="11266" width="6.7109375" style="1" customWidth="1"/>
    <col min="11267" max="11267" width="7.28515625" style="1" customWidth="1"/>
    <col min="11268" max="11518" width="11.42578125" style="1"/>
    <col min="11519" max="11520" width="5.7109375" style="1" customWidth="1"/>
    <col min="11521" max="11521" width="88.28515625" style="1" customWidth="1"/>
    <col min="11522" max="11522" width="6.7109375" style="1" customWidth="1"/>
    <col min="11523" max="11523" width="7.28515625" style="1" customWidth="1"/>
    <col min="11524" max="11774" width="11.42578125" style="1"/>
    <col min="11775" max="11776" width="5.7109375" style="1" customWidth="1"/>
    <col min="11777" max="11777" width="88.28515625" style="1" customWidth="1"/>
    <col min="11778" max="11778" width="6.7109375" style="1" customWidth="1"/>
    <col min="11779" max="11779" width="7.28515625" style="1" customWidth="1"/>
    <col min="11780" max="12030" width="11.42578125" style="1"/>
    <col min="12031" max="12032" width="5.7109375" style="1" customWidth="1"/>
    <col min="12033" max="12033" width="88.28515625" style="1" customWidth="1"/>
    <col min="12034" max="12034" width="6.7109375" style="1" customWidth="1"/>
    <col min="12035" max="12035" width="7.28515625" style="1" customWidth="1"/>
    <col min="12036" max="12286" width="11.42578125" style="1"/>
    <col min="12287" max="12288" width="5.7109375" style="1" customWidth="1"/>
    <col min="12289" max="12289" width="88.28515625" style="1" customWidth="1"/>
    <col min="12290" max="12290" width="6.7109375" style="1" customWidth="1"/>
    <col min="12291" max="12291" width="7.28515625" style="1" customWidth="1"/>
    <col min="12292" max="12542" width="11.42578125" style="1"/>
    <col min="12543" max="12544" width="5.7109375" style="1" customWidth="1"/>
    <col min="12545" max="12545" width="88.28515625" style="1" customWidth="1"/>
    <col min="12546" max="12546" width="6.7109375" style="1" customWidth="1"/>
    <col min="12547" max="12547" width="7.28515625" style="1" customWidth="1"/>
    <col min="12548" max="12798" width="11.42578125" style="1"/>
    <col min="12799" max="12800" width="5.7109375" style="1" customWidth="1"/>
    <col min="12801" max="12801" width="88.28515625" style="1" customWidth="1"/>
    <col min="12802" max="12802" width="6.7109375" style="1" customWidth="1"/>
    <col min="12803" max="12803" width="7.28515625" style="1" customWidth="1"/>
    <col min="12804" max="13054" width="11.42578125" style="1"/>
    <col min="13055" max="13056" width="5.7109375" style="1" customWidth="1"/>
    <col min="13057" max="13057" width="88.28515625" style="1" customWidth="1"/>
    <col min="13058" max="13058" width="6.7109375" style="1" customWidth="1"/>
    <col min="13059" max="13059" width="7.28515625" style="1" customWidth="1"/>
    <col min="13060" max="13310" width="11.42578125" style="1"/>
    <col min="13311" max="13312" width="5.7109375" style="1" customWidth="1"/>
    <col min="13313" max="13313" width="88.28515625" style="1" customWidth="1"/>
    <col min="13314" max="13314" width="6.7109375" style="1" customWidth="1"/>
    <col min="13315" max="13315" width="7.28515625" style="1" customWidth="1"/>
    <col min="13316" max="13566" width="11.42578125" style="1"/>
    <col min="13567" max="13568" width="5.7109375" style="1" customWidth="1"/>
    <col min="13569" max="13569" width="88.28515625" style="1" customWidth="1"/>
    <col min="13570" max="13570" width="6.7109375" style="1" customWidth="1"/>
    <col min="13571" max="13571" width="7.28515625" style="1" customWidth="1"/>
    <col min="13572" max="13822" width="11.42578125" style="1"/>
    <col min="13823" max="13824" width="5.7109375" style="1" customWidth="1"/>
    <col min="13825" max="13825" width="88.28515625" style="1" customWidth="1"/>
    <col min="13826" max="13826" width="6.7109375" style="1" customWidth="1"/>
    <col min="13827" max="13827" width="7.28515625" style="1" customWidth="1"/>
    <col min="13828" max="14078" width="11.42578125" style="1"/>
    <col min="14079" max="14080" width="5.7109375" style="1" customWidth="1"/>
    <col min="14081" max="14081" width="88.28515625" style="1" customWidth="1"/>
    <col min="14082" max="14082" width="6.7109375" style="1" customWidth="1"/>
    <col min="14083" max="14083" width="7.28515625" style="1" customWidth="1"/>
    <col min="14084" max="14334" width="11.42578125" style="1"/>
    <col min="14335" max="14336" width="5.7109375" style="1" customWidth="1"/>
    <col min="14337" max="14337" width="88.28515625" style="1" customWidth="1"/>
    <col min="14338" max="14338" width="6.7109375" style="1" customWidth="1"/>
    <col min="14339" max="14339" width="7.28515625" style="1" customWidth="1"/>
    <col min="14340" max="14590" width="11.42578125" style="1"/>
    <col min="14591" max="14592" width="5.7109375" style="1" customWidth="1"/>
    <col min="14593" max="14593" width="88.28515625" style="1" customWidth="1"/>
    <col min="14594" max="14594" width="6.7109375" style="1" customWidth="1"/>
    <col min="14595" max="14595" width="7.28515625" style="1" customWidth="1"/>
    <col min="14596" max="14846" width="11.42578125" style="1"/>
    <col min="14847" max="14848" width="5.7109375" style="1" customWidth="1"/>
    <col min="14849" max="14849" width="88.28515625" style="1" customWidth="1"/>
    <col min="14850" max="14850" width="6.7109375" style="1" customWidth="1"/>
    <col min="14851" max="14851" width="7.28515625" style="1" customWidth="1"/>
    <col min="14852" max="15102" width="11.42578125" style="1"/>
    <col min="15103" max="15104" width="5.7109375" style="1" customWidth="1"/>
    <col min="15105" max="15105" width="88.28515625" style="1" customWidth="1"/>
    <col min="15106" max="15106" width="6.7109375" style="1" customWidth="1"/>
    <col min="15107" max="15107" width="7.28515625" style="1" customWidth="1"/>
    <col min="15108" max="15358" width="11.42578125" style="1"/>
    <col min="15359" max="15360" width="5.7109375" style="1" customWidth="1"/>
    <col min="15361" max="15361" width="88.28515625" style="1" customWidth="1"/>
    <col min="15362" max="15362" width="6.7109375" style="1" customWidth="1"/>
    <col min="15363" max="15363" width="7.28515625" style="1" customWidth="1"/>
    <col min="15364" max="15614" width="11.42578125" style="1"/>
    <col min="15615" max="15616" width="5.7109375" style="1" customWidth="1"/>
    <col min="15617" max="15617" width="88.28515625" style="1" customWidth="1"/>
    <col min="15618" max="15618" width="6.7109375" style="1" customWidth="1"/>
    <col min="15619" max="15619" width="7.28515625" style="1" customWidth="1"/>
    <col min="15620" max="15870" width="11.42578125" style="1"/>
    <col min="15871" max="15872" width="5.7109375" style="1" customWidth="1"/>
    <col min="15873" max="15873" width="88.28515625" style="1" customWidth="1"/>
    <col min="15874" max="15874" width="6.7109375" style="1" customWidth="1"/>
    <col min="15875" max="15875" width="7.28515625" style="1" customWidth="1"/>
    <col min="15876" max="16126" width="11.42578125" style="1"/>
    <col min="16127" max="16128" width="5.7109375" style="1" customWidth="1"/>
    <col min="16129" max="16129" width="88.28515625" style="1" customWidth="1"/>
    <col min="16130" max="16130" width="6.7109375" style="1" customWidth="1"/>
    <col min="16131" max="16131" width="7.28515625" style="1" customWidth="1"/>
    <col min="16132" max="16384" width="11.42578125" style="1"/>
  </cols>
  <sheetData>
    <row r="1" spans="1:14" ht="66.75" customHeight="1" thickBot="1" x14ac:dyDescent="0.25">
      <c r="A1" s="545" t="s">
        <v>379</v>
      </c>
      <c r="B1" s="546"/>
      <c r="C1" s="546"/>
      <c r="D1" s="546"/>
      <c r="E1" s="546"/>
      <c r="F1" s="546"/>
      <c r="G1" s="546"/>
    </row>
    <row r="2" spans="1:14" ht="9.9499999999999993" customHeight="1" thickBot="1" x14ac:dyDescent="0.25">
      <c r="A2" s="8"/>
      <c r="B2" s="8"/>
      <c r="C2" s="7"/>
      <c r="D2" s="8"/>
      <c r="E2" s="8"/>
      <c r="F2" s="7"/>
      <c r="G2" s="7"/>
    </row>
    <row r="3" spans="1:14" ht="21.75" thickBot="1" x14ac:dyDescent="0.25">
      <c r="A3" s="547" t="s">
        <v>401</v>
      </c>
      <c r="B3" s="548"/>
      <c r="C3" s="548"/>
      <c r="D3" s="548"/>
      <c r="E3" s="548"/>
      <c r="F3" s="548"/>
      <c r="G3" s="548"/>
    </row>
    <row r="4" spans="1:14" ht="9.9499999999999993" customHeight="1" thickBot="1" x14ac:dyDescent="0.25"/>
    <row r="5" spans="1:14" ht="66" customHeight="1" thickBot="1" x14ac:dyDescent="0.25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14" x14ac:dyDescent="0.2">
      <c r="A6" s="78">
        <v>1</v>
      </c>
      <c r="B6" s="79"/>
      <c r="C6" s="80" t="s">
        <v>324</v>
      </c>
      <c r="D6" s="528"/>
      <c r="E6" s="529"/>
      <c r="F6" s="224"/>
      <c r="G6" s="530"/>
    </row>
    <row r="7" spans="1:14" x14ac:dyDescent="0.2">
      <c r="A7" s="81"/>
      <c r="B7" s="82" t="s">
        <v>19</v>
      </c>
      <c r="C7" s="83" t="s">
        <v>516</v>
      </c>
      <c r="D7" s="531" t="s">
        <v>22</v>
      </c>
      <c r="E7" s="531">
        <v>10</v>
      </c>
      <c r="F7" s="225"/>
      <c r="G7" s="240" t="str">
        <f t="shared" ref="G7:G8" si="0">IF(F7="", "No presenta cantidad",F7-E7)</f>
        <v>No presenta cantidad</v>
      </c>
    </row>
    <row r="8" spans="1:14" x14ac:dyDescent="0.2">
      <c r="A8" s="81"/>
      <c r="B8" s="82" t="s">
        <v>88</v>
      </c>
      <c r="C8" s="83" t="s">
        <v>294</v>
      </c>
      <c r="D8" s="531" t="s">
        <v>22</v>
      </c>
      <c r="E8" s="531">
        <v>3</v>
      </c>
      <c r="F8" s="225"/>
      <c r="G8" s="240" t="str">
        <f t="shared" si="0"/>
        <v>No presenta cantidad</v>
      </c>
    </row>
    <row r="9" spans="1:14" ht="5.25" customHeight="1" x14ac:dyDescent="0.2">
      <c r="A9" s="81"/>
      <c r="B9" s="84"/>
      <c r="C9" s="83"/>
      <c r="D9" s="531"/>
      <c r="E9" s="531"/>
      <c r="F9" s="225"/>
      <c r="G9" s="532"/>
      <c r="I9" s="38"/>
      <c r="J9" s="39"/>
      <c r="K9" s="10"/>
      <c r="L9" s="37"/>
      <c r="M9" s="169"/>
      <c r="N9" s="170"/>
    </row>
    <row r="10" spans="1:14" x14ac:dyDescent="0.2">
      <c r="A10" s="85">
        <v>2</v>
      </c>
      <c r="B10" s="84"/>
      <c r="C10" s="86" t="s">
        <v>325</v>
      </c>
      <c r="D10" s="533"/>
      <c r="E10" s="534"/>
      <c r="F10" s="231"/>
      <c r="G10" s="535"/>
      <c r="I10" s="38"/>
      <c r="J10" s="39"/>
      <c r="K10" s="10"/>
      <c r="L10" s="37"/>
      <c r="M10" s="169"/>
      <c r="N10" s="170"/>
    </row>
    <row r="11" spans="1:14" x14ac:dyDescent="0.2">
      <c r="A11" s="81"/>
      <c r="B11" s="82" t="s">
        <v>21</v>
      </c>
      <c r="C11" s="83" t="s">
        <v>326</v>
      </c>
      <c r="D11" s="531" t="s">
        <v>374</v>
      </c>
      <c r="E11" s="536">
        <v>5000</v>
      </c>
      <c r="F11" s="232"/>
      <c r="G11" s="240" t="str">
        <f t="shared" ref="G11:G12" si="1">IF(F11="", "No presenta cantidad",F11-E11)</f>
        <v>No presenta cantidad</v>
      </c>
      <c r="K11" s="10"/>
      <c r="L11" s="37"/>
      <c r="M11" s="169"/>
      <c r="N11" s="170"/>
    </row>
    <row r="12" spans="1:14" x14ac:dyDescent="0.2">
      <c r="A12" s="81"/>
      <c r="B12" s="82" t="s">
        <v>23</v>
      </c>
      <c r="C12" s="83" t="s">
        <v>299</v>
      </c>
      <c r="D12" s="531" t="s">
        <v>374</v>
      </c>
      <c r="E12" s="536">
        <v>2000</v>
      </c>
      <c r="F12" s="232"/>
      <c r="G12" s="240" t="str">
        <f t="shared" si="1"/>
        <v>No presenta cantidad</v>
      </c>
      <c r="K12" s="10"/>
      <c r="L12" s="37"/>
      <c r="M12" s="169"/>
      <c r="N12" s="170"/>
    </row>
    <row r="13" spans="1:14" ht="5.25" customHeight="1" x14ac:dyDescent="0.2">
      <c r="A13" s="81"/>
      <c r="B13" s="84"/>
      <c r="C13" s="87"/>
      <c r="D13" s="531"/>
      <c r="E13" s="537"/>
      <c r="F13" s="226"/>
      <c r="G13" s="538"/>
      <c r="I13" s="38"/>
      <c r="J13" s="39"/>
      <c r="K13" s="10"/>
      <c r="L13" s="37"/>
      <c r="M13" s="169"/>
      <c r="N13" s="170"/>
    </row>
    <row r="14" spans="1:14" x14ac:dyDescent="0.2">
      <c r="A14" s="85">
        <v>3</v>
      </c>
      <c r="B14" s="15"/>
      <c r="C14" s="18" t="s">
        <v>327</v>
      </c>
      <c r="D14" s="539" t="s">
        <v>20</v>
      </c>
      <c r="E14" s="540">
        <v>1</v>
      </c>
      <c r="F14" s="228"/>
      <c r="G14" s="240" t="str">
        <f t="shared" ref="G14" si="2">IF(F14="", "No presenta cantidad",F14-E14)</f>
        <v>No presenta cantidad</v>
      </c>
      <c r="K14" s="10"/>
      <c r="L14" s="37"/>
      <c r="M14" s="169"/>
      <c r="N14" s="170"/>
    </row>
    <row r="15" spans="1:14" ht="5.25" customHeight="1" x14ac:dyDescent="0.2">
      <c r="A15" s="81"/>
      <c r="B15" s="84"/>
      <c r="C15" s="87"/>
      <c r="D15" s="531"/>
      <c r="E15" s="537"/>
      <c r="F15" s="226"/>
      <c r="G15" s="538"/>
      <c r="I15" s="38"/>
      <c r="J15" s="39"/>
      <c r="K15" s="10"/>
      <c r="L15" s="37"/>
      <c r="M15" s="169"/>
      <c r="N15" s="170"/>
    </row>
    <row r="16" spans="1:14" x14ac:dyDescent="0.2">
      <c r="A16" s="85">
        <v>4</v>
      </c>
      <c r="B16" s="15"/>
      <c r="C16" s="18" t="s">
        <v>328</v>
      </c>
      <c r="D16" s="539" t="s">
        <v>20</v>
      </c>
      <c r="E16" s="540">
        <v>1</v>
      </c>
      <c r="F16" s="228"/>
      <c r="G16" s="240" t="str">
        <f t="shared" ref="G16" si="3">IF(F16="", "No presenta cantidad",F16-E16)</f>
        <v>No presenta cantidad</v>
      </c>
      <c r="K16" s="10"/>
      <c r="L16" s="37"/>
      <c r="M16" s="169"/>
      <c r="N16" s="170"/>
    </row>
    <row r="17" spans="1:14" ht="4.5" customHeight="1" x14ac:dyDescent="0.2">
      <c r="A17" s="81"/>
      <c r="B17" s="84"/>
      <c r="C17" s="87"/>
      <c r="D17" s="531"/>
      <c r="E17" s="537"/>
      <c r="F17" s="226"/>
      <c r="G17" s="538"/>
      <c r="I17" s="38"/>
      <c r="J17" s="39"/>
      <c r="K17" s="10"/>
      <c r="L17" s="37"/>
      <c r="M17" s="169"/>
      <c r="N17" s="170"/>
    </row>
    <row r="18" spans="1:14" x14ac:dyDescent="0.2">
      <c r="A18" s="16">
        <v>5</v>
      </c>
      <c r="B18" s="15"/>
      <c r="C18" s="18" t="s">
        <v>304</v>
      </c>
      <c r="D18" s="539" t="s">
        <v>20</v>
      </c>
      <c r="E18" s="540">
        <v>1</v>
      </c>
      <c r="F18" s="228"/>
      <c r="G18" s="240" t="str">
        <f t="shared" ref="G18" si="4">IF(F18="", "No presenta cantidad",F18-E18)</f>
        <v>No presenta cantidad</v>
      </c>
      <c r="K18" s="10"/>
      <c r="L18" s="37"/>
      <c r="M18" s="169"/>
      <c r="N18" s="170"/>
    </row>
    <row r="19" spans="1:14" ht="3" customHeight="1" x14ac:dyDescent="0.2">
      <c r="A19" s="16"/>
      <c r="B19" s="15"/>
      <c r="C19" s="18"/>
      <c r="D19" s="539"/>
      <c r="E19" s="540"/>
      <c r="F19" s="228"/>
      <c r="G19" s="541"/>
      <c r="K19" s="10"/>
      <c r="L19" s="37"/>
      <c r="M19" s="169"/>
      <c r="N19" s="170"/>
    </row>
    <row r="20" spans="1:14" x14ac:dyDescent="0.2">
      <c r="A20" s="185"/>
      <c r="B20" s="91"/>
      <c r="C20" s="186"/>
      <c r="D20" s="227"/>
      <c r="E20" s="228"/>
      <c r="F20" s="228"/>
      <c r="G20" s="541"/>
      <c r="K20" s="10"/>
      <c r="L20" s="37"/>
      <c r="M20" s="169"/>
      <c r="N20" s="170"/>
    </row>
    <row r="21" spans="1:14" x14ac:dyDescent="0.2">
      <c r="A21" s="185"/>
      <c r="B21" s="91"/>
      <c r="C21" s="186"/>
      <c r="D21" s="227"/>
      <c r="E21" s="228"/>
      <c r="F21" s="228"/>
      <c r="G21" s="541"/>
      <c r="K21" s="10"/>
      <c r="L21" s="37"/>
      <c r="M21" s="169"/>
      <c r="N21" s="170"/>
    </row>
    <row r="22" spans="1:14" x14ac:dyDescent="0.2">
      <c r="A22" s="185"/>
      <c r="B22" s="91"/>
      <c r="C22" s="186"/>
      <c r="D22" s="227"/>
      <c r="E22" s="228"/>
      <c r="F22" s="228"/>
      <c r="G22" s="541"/>
      <c r="K22" s="10"/>
      <c r="L22" s="37"/>
      <c r="M22" s="169"/>
      <c r="N22" s="170"/>
    </row>
    <row r="23" spans="1:14" x14ac:dyDescent="0.2">
      <c r="A23" s="185"/>
      <c r="B23" s="91"/>
      <c r="C23" s="186"/>
      <c r="D23" s="227"/>
      <c r="E23" s="228"/>
      <c r="F23" s="228"/>
      <c r="G23" s="541"/>
      <c r="K23" s="10"/>
      <c r="L23" s="37"/>
      <c r="M23" s="169"/>
      <c r="N23" s="170"/>
    </row>
    <row r="24" spans="1:14" x14ac:dyDescent="0.2">
      <c r="A24" s="185"/>
      <c r="B24" s="91"/>
      <c r="C24" s="186"/>
      <c r="D24" s="227"/>
      <c r="E24" s="228"/>
      <c r="F24" s="228"/>
      <c r="G24" s="541"/>
      <c r="K24" s="10"/>
      <c r="L24" s="37"/>
      <c r="M24" s="169"/>
      <c r="N24" s="170"/>
    </row>
    <row r="25" spans="1:14" x14ac:dyDescent="0.2">
      <c r="A25" s="185"/>
      <c r="B25" s="91"/>
      <c r="C25" s="186"/>
      <c r="D25" s="227"/>
      <c r="E25" s="228"/>
      <c r="F25" s="228"/>
      <c r="G25" s="541"/>
      <c r="K25" s="10"/>
      <c r="L25" s="37"/>
      <c r="M25" s="169"/>
      <c r="N25" s="170"/>
    </row>
    <row r="26" spans="1:14" x14ac:dyDescent="0.2">
      <c r="A26" s="185"/>
      <c r="B26" s="91"/>
      <c r="C26" s="186"/>
      <c r="D26" s="227"/>
      <c r="E26" s="228"/>
      <c r="F26" s="228"/>
      <c r="G26" s="541"/>
      <c r="K26" s="10"/>
      <c r="L26" s="37"/>
      <c r="M26" s="169"/>
      <c r="N26" s="170"/>
    </row>
    <row r="27" spans="1:14" x14ac:dyDescent="0.2">
      <c r="A27" s="185"/>
      <c r="B27" s="91"/>
      <c r="C27" s="186"/>
      <c r="D27" s="227"/>
      <c r="E27" s="228"/>
      <c r="F27" s="228"/>
      <c r="G27" s="541"/>
      <c r="K27" s="10"/>
      <c r="L27" s="37"/>
      <c r="M27" s="169"/>
      <c r="N27" s="170"/>
    </row>
    <row r="28" spans="1:14" x14ac:dyDescent="0.2">
      <c r="A28" s="185"/>
      <c r="B28" s="91"/>
      <c r="C28" s="186"/>
      <c r="D28" s="227"/>
      <c r="E28" s="228"/>
      <c r="F28" s="228"/>
      <c r="G28" s="541"/>
      <c r="K28" s="10"/>
      <c r="L28" s="37"/>
      <c r="M28" s="169"/>
      <c r="N28" s="170"/>
    </row>
    <row r="29" spans="1:14" x14ac:dyDescent="0.2">
      <c r="A29" s="185"/>
      <c r="B29" s="91"/>
      <c r="C29" s="186"/>
      <c r="D29" s="227"/>
      <c r="E29" s="228"/>
      <c r="F29" s="228"/>
      <c r="G29" s="541"/>
      <c r="K29" s="10"/>
      <c r="L29" s="37"/>
      <c r="M29" s="169"/>
      <c r="N29" s="170"/>
    </row>
    <row r="30" spans="1:14" ht="5.25" customHeight="1" thickBot="1" x14ac:dyDescent="0.25">
      <c r="A30" s="542"/>
      <c r="B30" s="423"/>
      <c r="C30" s="543"/>
      <c r="D30" s="423"/>
      <c r="E30" s="544"/>
      <c r="F30" s="526"/>
      <c r="G30" s="527"/>
      <c r="I30" s="38"/>
      <c r="J30" s="39"/>
      <c r="K30" s="10"/>
      <c r="L30" s="37"/>
      <c r="M30" s="169"/>
      <c r="N30" s="170"/>
    </row>
    <row r="31" spans="1:14" x14ac:dyDescent="0.2">
      <c r="A31" s="2" t="str">
        <f>'C 1.1'!$A$85</f>
        <v xml:space="preserve">El Oferente podrá ajustar el itemizado descripto en las filas disponibles. </v>
      </c>
    </row>
    <row r="32" spans="1:14" x14ac:dyDescent="0.2">
      <c r="A32" s="2"/>
    </row>
    <row r="36" spans="3:7" ht="15.75" x14ac:dyDescent="0.2">
      <c r="C36" s="266" t="s">
        <v>517</v>
      </c>
      <c r="D36" s="12"/>
      <c r="E36" s="549" t="s">
        <v>517</v>
      </c>
      <c r="F36" s="549"/>
      <c r="G36" s="549"/>
    </row>
    <row r="37" spans="3:7" ht="15.75" x14ac:dyDescent="0.2">
      <c r="C37" s="267" t="s">
        <v>606</v>
      </c>
      <c r="D37" s="12"/>
      <c r="E37" s="550" t="s">
        <v>615</v>
      </c>
      <c r="F37" s="550"/>
      <c r="G37" s="550"/>
    </row>
    <row r="38" spans="3:7" x14ac:dyDescent="0.2">
      <c r="C38" s="75"/>
      <c r="D38" s="10"/>
      <c r="E38" s="10"/>
      <c r="F38" s="9"/>
      <c r="G38" s="9"/>
    </row>
    <row r="39" spans="3:7" x14ac:dyDescent="0.2">
      <c r="C39" s="75"/>
      <c r="D39" s="74"/>
      <c r="E39" s="74"/>
      <c r="F39" s="75"/>
      <c r="G39" s="75"/>
    </row>
  </sheetData>
  <sheetProtection algorithmName="SHA-512" hashValue="NRIRJwlTdnZikSMKledVogzxEx8Y8S6aZ3ezdx3LDh8npYqBPwpngE6AZlao6J5RVAPVLLE0ap7ak9o8zHgVtQ==" saltValue="xGa0FMs0A+9WVF9hboC1VA==" spinCount="100000" sheet="1" objects="1" scenarios="1"/>
  <protectedRanges>
    <protectedRange sqref="F9:G10 F13:G13 F15:G15 F17:G17 F30:G30" name="Rango1_6_1"/>
    <protectedRange sqref="K9:N30" name="Rango1"/>
    <protectedRange algorithmName="SHA-512" hashValue="2yllr3KmbrpOi6zPZtGEIHEKjusNxAsSviPCD6FGssdMHVeTAZYMB8npmRkYyujZbO0bzTqxL26qKMLH8zj3pg==" saltValue="5hcLDpxEFslR+7legJNgTg==" spinCount="100000" sqref="D8:F8 F11:F12 F14 F16 F19:G29 D7:F7 F18" name="Datos de Carga"/>
    <protectedRange sqref="G7" name="Rango1_6_1_1"/>
    <protectedRange sqref="G8" name="Rango1_6_1_1_1"/>
    <protectedRange sqref="G11:G12" name="Rango1_6_1_1_2"/>
    <protectedRange sqref="G14" name="Rango1_6_1_1_3"/>
    <protectedRange sqref="G16" name="Rango1_6_1_1_4"/>
    <protectedRange sqref="G18" name="Rango1_6_1_1_5"/>
  </protectedRanges>
  <mergeCells count="4">
    <mergeCell ref="A1:G1"/>
    <mergeCell ref="A3:G3"/>
    <mergeCell ref="E36:G36"/>
    <mergeCell ref="E37:G37"/>
  </mergeCells>
  <conditionalFormatting sqref="G7:G8">
    <cfRule type="expression" dxfId="14" priority="13">
      <formula>G7="No presenta cantidad"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G11:G12">
    <cfRule type="expression" dxfId="11" priority="10">
      <formula>G11="No presenta cantidad"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G14">
    <cfRule type="expression" dxfId="8" priority="7">
      <formula>G14="No presenta cantidad"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G16">
    <cfRule type="expression" dxfId="5" priority="4">
      <formula>G16="No presenta cantidad"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G18">
    <cfRule type="expression" dxfId="2" priority="1">
      <formula>G18="No presenta cantidad"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67" orientation="landscape" r:id="rId1"/>
  <headerFooter>
    <oddHeader>&amp;L&amp;G&amp;R&amp;G</oddHeader>
  </headerFooter>
  <rowBreaks count="1" manualBreakCount="1">
    <brk id="34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workbookViewId="0">
      <selection activeCell="A3" sqref="A3:C3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65.25" customHeight="1" thickBot="1" x14ac:dyDescent="0.3">
      <c r="A1" s="582" t="s">
        <v>379</v>
      </c>
      <c r="B1" s="583"/>
      <c r="C1" s="584"/>
    </row>
    <row r="2" spans="1:3" ht="15.75" thickBot="1" x14ac:dyDescent="0.3"/>
    <row r="3" spans="1:3" ht="18.75" thickBot="1" x14ac:dyDescent="0.3">
      <c r="A3" s="585" t="s">
        <v>1</v>
      </c>
      <c r="B3" s="586"/>
      <c r="C3" s="587"/>
    </row>
    <row r="4" spans="1:3" ht="15.75" thickBot="1" x14ac:dyDescent="0.3"/>
    <row r="5" spans="1:3" s="5" customFormat="1" ht="45.75" thickBot="1" x14ac:dyDescent="0.25">
      <c r="A5" s="25" t="s">
        <v>2</v>
      </c>
      <c r="B5" s="4" t="s">
        <v>3</v>
      </c>
      <c r="C5" s="4" t="s">
        <v>4</v>
      </c>
    </row>
    <row r="6" spans="1:3" x14ac:dyDescent="0.25">
      <c r="A6" s="237" t="s">
        <v>5</v>
      </c>
      <c r="B6" s="238" t="s">
        <v>8</v>
      </c>
      <c r="C6" s="239" t="s">
        <v>380</v>
      </c>
    </row>
    <row r="7" spans="1:3" x14ac:dyDescent="0.25">
      <c r="A7" s="26" t="s">
        <v>6</v>
      </c>
      <c r="B7" s="6" t="s">
        <v>10</v>
      </c>
      <c r="C7" s="41" t="s">
        <v>381</v>
      </c>
    </row>
    <row r="8" spans="1:3" x14ac:dyDescent="0.25">
      <c r="A8" s="26" t="s">
        <v>7</v>
      </c>
      <c r="B8" s="6" t="s">
        <v>12</v>
      </c>
      <c r="C8" s="41" t="s">
        <v>382</v>
      </c>
    </row>
    <row r="9" spans="1:3" ht="15.75" thickBot="1" x14ac:dyDescent="0.3">
      <c r="A9" s="33" t="s">
        <v>9</v>
      </c>
      <c r="B9" s="34" t="s">
        <v>267</v>
      </c>
      <c r="C9" s="43" t="s">
        <v>383</v>
      </c>
    </row>
    <row r="10" spans="1:3" x14ac:dyDescent="0.25">
      <c r="A10" s="237" t="s">
        <v>11</v>
      </c>
      <c r="B10" s="238" t="s">
        <v>277</v>
      </c>
      <c r="C10" s="239" t="s">
        <v>386</v>
      </c>
    </row>
    <row r="11" spans="1:3" x14ac:dyDescent="0.25">
      <c r="A11" s="26" t="s">
        <v>266</v>
      </c>
      <c r="B11" s="6" t="s">
        <v>278</v>
      </c>
      <c r="C11" s="41" t="s">
        <v>387</v>
      </c>
    </row>
    <row r="12" spans="1:3" x14ac:dyDescent="0.25">
      <c r="A12" s="26" t="s">
        <v>269</v>
      </c>
      <c r="B12" s="6" t="s">
        <v>279</v>
      </c>
      <c r="C12" s="41" t="s">
        <v>388</v>
      </c>
    </row>
    <row r="13" spans="1:3" ht="15.75" thickBot="1" x14ac:dyDescent="0.3">
      <c r="A13" s="33" t="s">
        <v>270</v>
      </c>
      <c r="B13" s="34" t="s">
        <v>280</v>
      </c>
      <c r="C13" s="43" t="s">
        <v>389</v>
      </c>
    </row>
    <row r="14" spans="1:3" x14ac:dyDescent="0.25">
      <c r="A14" s="237" t="s">
        <v>271</v>
      </c>
      <c r="B14" s="238" t="s">
        <v>281</v>
      </c>
      <c r="C14" s="239" t="s">
        <v>390</v>
      </c>
    </row>
    <row r="15" spans="1:3" x14ac:dyDescent="0.25">
      <c r="A15" s="26" t="s">
        <v>13</v>
      </c>
      <c r="B15" s="6" t="s">
        <v>282</v>
      </c>
      <c r="C15" s="41" t="s">
        <v>391</v>
      </c>
    </row>
    <row r="16" spans="1:3" x14ac:dyDescent="0.25">
      <c r="A16" s="26" t="s">
        <v>14</v>
      </c>
      <c r="B16" s="6" t="s">
        <v>283</v>
      </c>
      <c r="C16" s="41" t="s">
        <v>392</v>
      </c>
    </row>
    <row r="17" spans="1:3" ht="15.75" thickBot="1" x14ac:dyDescent="0.3">
      <c r="A17" s="33" t="s">
        <v>272</v>
      </c>
      <c r="B17" s="34" t="s">
        <v>284</v>
      </c>
      <c r="C17" s="43" t="s">
        <v>393</v>
      </c>
    </row>
    <row r="18" spans="1:3" x14ac:dyDescent="0.25">
      <c r="A18" s="237" t="s">
        <v>273</v>
      </c>
      <c r="B18" s="238" t="s">
        <v>394</v>
      </c>
      <c r="C18" s="239" t="s">
        <v>398</v>
      </c>
    </row>
    <row r="19" spans="1:3" x14ac:dyDescent="0.25">
      <c r="A19" s="26" t="s">
        <v>274</v>
      </c>
      <c r="B19" s="6" t="s">
        <v>395</v>
      </c>
      <c r="C19" s="41" t="s">
        <v>399</v>
      </c>
    </row>
    <row r="20" spans="1:3" x14ac:dyDescent="0.25">
      <c r="A20" s="26" t="s">
        <v>275</v>
      </c>
      <c r="B20" s="6" t="s">
        <v>396</v>
      </c>
      <c r="C20" s="41" t="s">
        <v>400</v>
      </c>
    </row>
    <row r="21" spans="1:3" ht="15.75" thickBot="1" x14ac:dyDescent="0.3">
      <c r="A21" s="33" t="s">
        <v>276</v>
      </c>
      <c r="B21" s="34" t="s">
        <v>397</v>
      </c>
      <c r="C21" s="43" t="s">
        <v>401</v>
      </c>
    </row>
  </sheetData>
  <sheetProtection algorithmName="SHA-512" hashValue="ds1TBu56egPcXcdGylQ4LNXg0sdEPkDKw+1ZflrOFhxpmKs//zOhutace/4/IsOZxUUuGt1efz34WBr75tcSRw==" saltValue="mXpahqAWnE7cK2UZrbpEgg==" spinCount="100000" sheet="1" objects="1" scenarios="1"/>
  <mergeCells count="2">
    <mergeCell ref="A1:C1"/>
    <mergeCell ref="A3:C3"/>
  </mergeCells>
  <phoneticPr fontId="19" type="noConversion"/>
  <hyperlinks>
    <hyperlink ref="B6" location="'C-1.1'!A1" display="C-1.1" xr:uid="{00000000-0004-0000-0100-000004000000}"/>
    <hyperlink ref="B7" location="'C-1.2'!A1" display="C-1.2" xr:uid="{00000000-0004-0000-0100-000005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3"/>
  <sheetViews>
    <sheetView tabSelected="1" view="pageBreakPreview" topLeftCell="A8" zoomScaleNormal="100" zoomScaleSheetLayoutView="100" workbookViewId="0">
      <selection activeCell="C21" sqref="C21"/>
    </sheetView>
  </sheetViews>
  <sheetFormatPr baseColWidth="10" defaultColWidth="11.42578125" defaultRowHeight="15.75" x14ac:dyDescent="0.25"/>
  <cols>
    <col min="1" max="1" width="4.28515625" style="12" customWidth="1"/>
    <col min="2" max="2" width="5.7109375" style="12" customWidth="1"/>
    <col min="3" max="3" width="52.28515625" style="35" customWidth="1"/>
    <col min="4" max="4" width="7.42578125" style="13" customWidth="1"/>
    <col min="5" max="5" width="13.7109375" style="12" customWidth="1"/>
    <col min="6" max="6" width="15.28515625" style="11" customWidth="1"/>
    <col min="7" max="7" width="20.42578125" style="11" customWidth="1"/>
    <col min="8" max="8" width="0" style="11" hidden="1" customWidth="1"/>
    <col min="9" max="9" width="16.5703125" style="11" hidden="1" customWidth="1"/>
    <col min="10" max="10" width="12.5703125" style="11" hidden="1" customWidth="1"/>
    <col min="11" max="11" width="16.5703125" style="11" hidden="1" customWidth="1"/>
    <col min="12" max="219" width="10.85546875" style="11"/>
    <col min="220" max="221" width="5.7109375" style="11" customWidth="1"/>
    <col min="222" max="222" width="118.140625" style="11" customWidth="1"/>
    <col min="223" max="224" width="6.7109375" style="11" customWidth="1"/>
    <col min="225" max="228" width="15.7109375" style="11" customWidth="1"/>
    <col min="229" max="475" width="10.85546875" style="11"/>
    <col min="476" max="477" width="5.7109375" style="11" customWidth="1"/>
    <col min="478" max="478" width="118.140625" style="11" customWidth="1"/>
    <col min="479" max="480" width="6.7109375" style="11" customWidth="1"/>
    <col min="481" max="484" width="15.7109375" style="11" customWidth="1"/>
    <col min="485" max="731" width="10.85546875" style="11"/>
    <col min="732" max="733" width="5.7109375" style="11" customWidth="1"/>
    <col min="734" max="734" width="118.140625" style="11" customWidth="1"/>
    <col min="735" max="736" width="6.7109375" style="11" customWidth="1"/>
    <col min="737" max="740" width="15.7109375" style="11" customWidth="1"/>
    <col min="741" max="987" width="10.85546875" style="11"/>
    <col min="988" max="989" width="5.7109375" style="11" customWidth="1"/>
    <col min="990" max="990" width="118.140625" style="11" customWidth="1"/>
    <col min="991" max="992" width="6.7109375" style="11" customWidth="1"/>
    <col min="993" max="996" width="15.7109375" style="11" customWidth="1"/>
    <col min="997" max="1243" width="10.85546875" style="11"/>
    <col min="1244" max="1245" width="5.7109375" style="11" customWidth="1"/>
    <col min="1246" max="1246" width="118.140625" style="11" customWidth="1"/>
    <col min="1247" max="1248" width="6.7109375" style="11" customWidth="1"/>
    <col min="1249" max="1252" width="15.7109375" style="11" customWidth="1"/>
    <col min="1253" max="1499" width="10.85546875" style="11"/>
    <col min="1500" max="1501" width="5.7109375" style="11" customWidth="1"/>
    <col min="1502" max="1502" width="118.140625" style="11" customWidth="1"/>
    <col min="1503" max="1504" width="6.7109375" style="11" customWidth="1"/>
    <col min="1505" max="1508" width="15.7109375" style="11" customWidth="1"/>
    <col min="1509" max="1755" width="10.85546875" style="11"/>
    <col min="1756" max="1757" width="5.7109375" style="11" customWidth="1"/>
    <col min="1758" max="1758" width="118.140625" style="11" customWidth="1"/>
    <col min="1759" max="1760" width="6.7109375" style="11" customWidth="1"/>
    <col min="1761" max="1764" width="15.7109375" style="11" customWidth="1"/>
    <col min="1765" max="2011" width="10.85546875" style="11"/>
    <col min="2012" max="2013" width="5.7109375" style="11" customWidth="1"/>
    <col min="2014" max="2014" width="118.140625" style="11" customWidth="1"/>
    <col min="2015" max="2016" width="6.7109375" style="11" customWidth="1"/>
    <col min="2017" max="2020" width="15.7109375" style="11" customWidth="1"/>
    <col min="2021" max="2267" width="10.85546875" style="11"/>
    <col min="2268" max="2269" width="5.7109375" style="11" customWidth="1"/>
    <col min="2270" max="2270" width="118.140625" style="11" customWidth="1"/>
    <col min="2271" max="2272" width="6.7109375" style="11" customWidth="1"/>
    <col min="2273" max="2276" width="15.7109375" style="11" customWidth="1"/>
    <col min="2277" max="2523" width="10.85546875" style="11"/>
    <col min="2524" max="2525" width="5.7109375" style="11" customWidth="1"/>
    <col min="2526" max="2526" width="118.140625" style="11" customWidth="1"/>
    <col min="2527" max="2528" width="6.7109375" style="11" customWidth="1"/>
    <col min="2529" max="2532" width="15.7109375" style="11" customWidth="1"/>
    <col min="2533" max="2779" width="10.85546875" style="11"/>
    <col min="2780" max="2781" width="5.7109375" style="11" customWidth="1"/>
    <col min="2782" max="2782" width="118.140625" style="11" customWidth="1"/>
    <col min="2783" max="2784" width="6.7109375" style="11" customWidth="1"/>
    <col min="2785" max="2788" width="15.7109375" style="11" customWidth="1"/>
    <col min="2789" max="3035" width="10.85546875" style="11"/>
    <col min="3036" max="3037" width="5.7109375" style="11" customWidth="1"/>
    <col min="3038" max="3038" width="118.140625" style="11" customWidth="1"/>
    <col min="3039" max="3040" width="6.7109375" style="11" customWidth="1"/>
    <col min="3041" max="3044" width="15.7109375" style="11" customWidth="1"/>
    <col min="3045" max="3291" width="10.85546875" style="11"/>
    <col min="3292" max="3293" width="5.7109375" style="11" customWidth="1"/>
    <col min="3294" max="3294" width="118.140625" style="11" customWidth="1"/>
    <col min="3295" max="3296" width="6.7109375" style="11" customWidth="1"/>
    <col min="3297" max="3300" width="15.7109375" style="11" customWidth="1"/>
    <col min="3301" max="3547" width="10.85546875" style="11"/>
    <col min="3548" max="3549" width="5.7109375" style="11" customWidth="1"/>
    <col min="3550" max="3550" width="118.140625" style="11" customWidth="1"/>
    <col min="3551" max="3552" width="6.7109375" style="11" customWidth="1"/>
    <col min="3553" max="3556" width="15.7109375" style="11" customWidth="1"/>
    <col min="3557" max="3803" width="10.85546875" style="11"/>
    <col min="3804" max="3805" width="5.7109375" style="11" customWidth="1"/>
    <col min="3806" max="3806" width="118.140625" style="11" customWidth="1"/>
    <col min="3807" max="3808" width="6.7109375" style="11" customWidth="1"/>
    <col min="3809" max="3812" width="15.7109375" style="11" customWidth="1"/>
    <col min="3813" max="4059" width="10.85546875" style="11"/>
    <col min="4060" max="4061" width="5.7109375" style="11" customWidth="1"/>
    <col min="4062" max="4062" width="118.140625" style="11" customWidth="1"/>
    <col min="4063" max="4064" width="6.7109375" style="11" customWidth="1"/>
    <col min="4065" max="4068" width="15.7109375" style="11" customWidth="1"/>
    <col min="4069" max="4315" width="10.85546875" style="11"/>
    <col min="4316" max="4317" width="5.7109375" style="11" customWidth="1"/>
    <col min="4318" max="4318" width="118.140625" style="11" customWidth="1"/>
    <col min="4319" max="4320" width="6.7109375" style="11" customWidth="1"/>
    <col min="4321" max="4324" width="15.7109375" style="11" customWidth="1"/>
    <col min="4325" max="4571" width="10.85546875" style="11"/>
    <col min="4572" max="4573" width="5.7109375" style="11" customWidth="1"/>
    <col min="4574" max="4574" width="118.140625" style="11" customWidth="1"/>
    <col min="4575" max="4576" width="6.7109375" style="11" customWidth="1"/>
    <col min="4577" max="4580" width="15.7109375" style="11" customWidth="1"/>
    <col min="4581" max="4827" width="10.85546875" style="11"/>
    <col min="4828" max="4829" width="5.7109375" style="11" customWidth="1"/>
    <col min="4830" max="4830" width="118.140625" style="11" customWidth="1"/>
    <col min="4831" max="4832" width="6.7109375" style="11" customWidth="1"/>
    <col min="4833" max="4836" width="15.7109375" style="11" customWidth="1"/>
    <col min="4837" max="5083" width="10.85546875" style="11"/>
    <col min="5084" max="5085" width="5.7109375" style="11" customWidth="1"/>
    <col min="5086" max="5086" width="118.140625" style="11" customWidth="1"/>
    <col min="5087" max="5088" width="6.7109375" style="11" customWidth="1"/>
    <col min="5089" max="5092" width="15.7109375" style="11" customWidth="1"/>
    <col min="5093" max="5339" width="10.85546875" style="11"/>
    <col min="5340" max="5341" width="5.7109375" style="11" customWidth="1"/>
    <col min="5342" max="5342" width="118.140625" style="11" customWidth="1"/>
    <col min="5343" max="5344" width="6.7109375" style="11" customWidth="1"/>
    <col min="5345" max="5348" width="15.7109375" style="11" customWidth="1"/>
    <col min="5349" max="5595" width="10.85546875" style="11"/>
    <col min="5596" max="5597" width="5.7109375" style="11" customWidth="1"/>
    <col min="5598" max="5598" width="118.140625" style="11" customWidth="1"/>
    <col min="5599" max="5600" width="6.7109375" style="11" customWidth="1"/>
    <col min="5601" max="5604" width="15.7109375" style="11" customWidth="1"/>
    <col min="5605" max="5851" width="10.85546875" style="11"/>
    <col min="5852" max="5853" width="5.7109375" style="11" customWidth="1"/>
    <col min="5854" max="5854" width="118.140625" style="11" customWidth="1"/>
    <col min="5855" max="5856" width="6.7109375" style="11" customWidth="1"/>
    <col min="5857" max="5860" width="15.7109375" style="11" customWidth="1"/>
    <col min="5861" max="6107" width="10.85546875" style="11"/>
    <col min="6108" max="6109" width="5.7109375" style="11" customWidth="1"/>
    <col min="6110" max="6110" width="118.140625" style="11" customWidth="1"/>
    <col min="6111" max="6112" width="6.7109375" style="11" customWidth="1"/>
    <col min="6113" max="6116" width="15.7109375" style="11" customWidth="1"/>
    <col min="6117" max="6363" width="10.85546875" style="11"/>
    <col min="6364" max="6365" width="5.7109375" style="11" customWidth="1"/>
    <col min="6366" max="6366" width="118.140625" style="11" customWidth="1"/>
    <col min="6367" max="6368" width="6.7109375" style="11" customWidth="1"/>
    <col min="6369" max="6372" width="15.7109375" style="11" customWidth="1"/>
    <col min="6373" max="6619" width="10.85546875" style="11"/>
    <col min="6620" max="6621" width="5.7109375" style="11" customWidth="1"/>
    <col min="6622" max="6622" width="118.140625" style="11" customWidth="1"/>
    <col min="6623" max="6624" width="6.7109375" style="11" customWidth="1"/>
    <col min="6625" max="6628" width="15.7109375" style="11" customWidth="1"/>
    <col min="6629" max="6875" width="10.85546875" style="11"/>
    <col min="6876" max="6877" width="5.7109375" style="11" customWidth="1"/>
    <col min="6878" max="6878" width="118.140625" style="11" customWidth="1"/>
    <col min="6879" max="6880" width="6.7109375" style="11" customWidth="1"/>
    <col min="6881" max="6884" width="15.7109375" style="11" customWidth="1"/>
    <col min="6885" max="7131" width="10.85546875" style="11"/>
    <col min="7132" max="7133" width="5.7109375" style="11" customWidth="1"/>
    <col min="7134" max="7134" width="118.140625" style="11" customWidth="1"/>
    <col min="7135" max="7136" width="6.7109375" style="11" customWidth="1"/>
    <col min="7137" max="7140" width="15.7109375" style="11" customWidth="1"/>
    <col min="7141" max="7387" width="10.85546875" style="11"/>
    <col min="7388" max="7389" width="5.7109375" style="11" customWidth="1"/>
    <col min="7390" max="7390" width="118.140625" style="11" customWidth="1"/>
    <col min="7391" max="7392" width="6.7109375" style="11" customWidth="1"/>
    <col min="7393" max="7396" width="15.7109375" style="11" customWidth="1"/>
    <col min="7397" max="7643" width="10.85546875" style="11"/>
    <col min="7644" max="7645" width="5.7109375" style="11" customWidth="1"/>
    <col min="7646" max="7646" width="118.140625" style="11" customWidth="1"/>
    <col min="7647" max="7648" width="6.7109375" style="11" customWidth="1"/>
    <col min="7649" max="7652" width="15.7109375" style="11" customWidth="1"/>
    <col min="7653" max="7899" width="10.85546875" style="11"/>
    <col min="7900" max="7901" width="5.7109375" style="11" customWidth="1"/>
    <col min="7902" max="7902" width="118.140625" style="11" customWidth="1"/>
    <col min="7903" max="7904" width="6.7109375" style="11" customWidth="1"/>
    <col min="7905" max="7908" width="15.7109375" style="11" customWidth="1"/>
    <col min="7909" max="8155" width="10.85546875" style="11"/>
    <col min="8156" max="8157" width="5.7109375" style="11" customWidth="1"/>
    <col min="8158" max="8158" width="118.140625" style="11" customWidth="1"/>
    <col min="8159" max="8160" width="6.7109375" style="11" customWidth="1"/>
    <col min="8161" max="8164" width="15.7109375" style="11" customWidth="1"/>
    <col min="8165" max="8411" width="10.85546875" style="11"/>
    <col min="8412" max="8413" width="5.7109375" style="11" customWidth="1"/>
    <col min="8414" max="8414" width="118.140625" style="11" customWidth="1"/>
    <col min="8415" max="8416" width="6.7109375" style="11" customWidth="1"/>
    <col min="8417" max="8420" width="15.7109375" style="11" customWidth="1"/>
    <col min="8421" max="8667" width="10.85546875" style="11"/>
    <col min="8668" max="8669" width="5.7109375" style="11" customWidth="1"/>
    <col min="8670" max="8670" width="118.140625" style="11" customWidth="1"/>
    <col min="8671" max="8672" width="6.7109375" style="11" customWidth="1"/>
    <col min="8673" max="8676" width="15.7109375" style="11" customWidth="1"/>
    <col min="8677" max="8923" width="10.85546875" style="11"/>
    <col min="8924" max="8925" width="5.7109375" style="11" customWidth="1"/>
    <col min="8926" max="8926" width="118.140625" style="11" customWidth="1"/>
    <col min="8927" max="8928" width="6.7109375" style="11" customWidth="1"/>
    <col min="8929" max="8932" width="15.7109375" style="11" customWidth="1"/>
    <col min="8933" max="9179" width="10.85546875" style="11"/>
    <col min="9180" max="9181" width="5.7109375" style="11" customWidth="1"/>
    <col min="9182" max="9182" width="118.140625" style="11" customWidth="1"/>
    <col min="9183" max="9184" width="6.7109375" style="11" customWidth="1"/>
    <col min="9185" max="9188" width="15.7109375" style="11" customWidth="1"/>
    <col min="9189" max="9435" width="10.85546875" style="11"/>
    <col min="9436" max="9437" width="5.7109375" style="11" customWidth="1"/>
    <col min="9438" max="9438" width="118.140625" style="11" customWidth="1"/>
    <col min="9439" max="9440" width="6.7109375" style="11" customWidth="1"/>
    <col min="9441" max="9444" width="15.7109375" style="11" customWidth="1"/>
    <col min="9445" max="9691" width="10.85546875" style="11"/>
    <col min="9692" max="9693" width="5.7109375" style="11" customWidth="1"/>
    <col min="9694" max="9694" width="118.140625" style="11" customWidth="1"/>
    <col min="9695" max="9696" width="6.7109375" style="11" customWidth="1"/>
    <col min="9697" max="9700" width="15.7109375" style="11" customWidth="1"/>
    <col min="9701" max="9947" width="10.85546875" style="11"/>
    <col min="9948" max="9949" width="5.7109375" style="11" customWidth="1"/>
    <col min="9950" max="9950" width="118.140625" style="11" customWidth="1"/>
    <col min="9951" max="9952" width="6.7109375" style="11" customWidth="1"/>
    <col min="9953" max="9956" width="15.7109375" style="11" customWidth="1"/>
    <col min="9957" max="10203" width="10.85546875" style="11"/>
    <col min="10204" max="10205" width="5.7109375" style="11" customWidth="1"/>
    <col min="10206" max="10206" width="118.140625" style="11" customWidth="1"/>
    <col min="10207" max="10208" width="6.7109375" style="11" customWidth="1"/>
    <col min="10209" max="10212" width="15.7109375" style="11" customWidth="1"/>
    <col min="10213" max="10459" width="10.85546875" style="11"/>
    <col min="10460" max="10461" width="5.7109375" style="11" customWidth="1"/>
    <col min="10462" max="10462" width="118.140625" style="11" customWidth="1"/>
    <col min="10463" max="10464" width="6.7109375" style="11" customWidth="1"/>
    <col min="10465" max="10468" width="15.7109375" style="11" customWidth="1"/>
    <col min="10469" max="10715" width="10.85546875" style="11"/>
    <col min="10716" max="10717" width="5.7109375" style="11" customWidth="1"/>
    <col min="10718" max="10718" width="118.140625" style="11" customWidth="1"/>
    <col min="10719" max="10720" width="6.7109375" style="11" customWidth="1"/>
    <col min="10721" max="10724" width="15.7109375" style="11" customWidth="1"/>
    <col min="10725" max="10971" width="10.85546875" style="11"/>
    <col min="10972" max="10973" width="5.7109375" style="11" customWidth="1"/>
    <col min="10974" max="10974" width="118.140625" style="11" customWidth="1"/>
    <col min="10975" max="10976" width="6.7109375" style="11" customWidth="1"/>
    <col min="10977" max="10980" width="15.7109375" style="11" customWidth="1"/>
    <col min="10981" max="11227" width="10.85546875" style="11"/>
    <col min="11228" max="11229" width="5.7109375" style="11" customWidth="1"/>
    <col min="11230" max="11230" width="118.140625" style="11" customWidth="1"/>
    <col min="11231" max="11232" width="6.7109375" style="11" customWidth="1"/>
    <col min="11233" max="11236" width="15.7109375" style="11" customWidth="1"/>
    <col min="11237" max="11483" width="10.85546875" style="11"/>
    <col min="11484" max="11485" width="5.7109375" style="11" customWidth="1"/>
    <col min="11486" max="11486" width="118.140625" style="11" customWidth="1"/>
    <col min="11487" max="11488" width="6.7109375" style="11" customWidth="1"/>
    <col min="11489" max="11492" width="15.7109375" style="11" customWidth="1"/>
    <col min="11493" max="11739" width="10.85546875" style="11"/>
    <col min="11740" max="11741" width="5.7109375" style="11" customWidth="1"/>
    <col min="11742" max="11742" width="118.140625" style="11" customWidth="1"/>
    <col min="11743" max="11744" width="6.7109375" style="11" customWidth="1"/>
    <col min="11745" max="11748" width="15.7109375" style="11" customWidth="1"/>
    <col min="11749" max="11995" width="10.85546875" style="11"/>
    <col min="11996" max="11997" width="5.7109375" style="11" customWidth="1"/>
    <col min="11998" max="11998" width="118.140625" style="11" customWidth="1"/>
    <col min="11999" max="12000" width="6.7109375" style="11" customWidth="1"/>
    <col min="12001" max="12004" width="15.7109375" style="11" customWidth="1"/>
    <col min="12005" max="12251" width="10.85546875" style="11"/>
    <col min="12252" max="12253" width="5.7109375" style="11" customWidth="1"/>
    <col min="12254" max="12254" width="118.140625" style="11" customWidth="1"/>
    <col min="12255" max="12256" width="6.7109375" style="11" customWidth="1"/>
    <col min="12257" max="12260" width="15.7109375" style="11" customWidth="1"/>
    <col min="12261" max="12507" width="10.85546875" style="11"/>
    <col min="12508" max="12509" width="5.7109375" style="11" customWidth="1"/>
    <col min="12510" max="12510" width="118.140625" style="11" customWidth="1"/>
    <col min="12511" max="12512" width="6.7109375" style="11" customWidth="1"/>
    <col min="12513" max="12516" width="15.7109375" style="11" customWidth="1"/>
    <col min="12517" max="12763" width="10.85546875" style="11"/>
    <col min="12764" max="12765" width="5.7109375" style="11" customWidth="1"/>
    <col min="12766" max="12766" width="118.140625" style="11" customWidth="1"/>
    <col min="12767" max="12768" width="6.7109375" style="11" customWidth="1"/>
    <col min="12769" max="12772" width="15.7109375" style="11" customWidth="1"/>
    <col min="12773" max="13019" width="10.85546875" style="11"/>
    <col min="13020" max="13021" width="5.7109375" style="11" customWidth="1"/>
    <col min="13022" max="13022" width="118.140625" style="11" customWidth="1"/>
    <col min="13023" max="13024" width="6.7109375" style="11" customWidth="1"/>
    <col min="13025" max="13028" width="15.7109375" style="11" customWidth="1"/>
    <col min="13029" max="13275" width="10.85546875" style="11"/>
    <col min="13276" max="13277" width="5.7109375" style="11" customWidth="1"/>
    <col min="13278" max="13278" width="118.140625" style="11" customWidth="1"/>
    <col min="13279" max="13280" width="6.7109375" style="11" customWidth="1"/>
    <col min="13281" max="13284" width="15.7109375" style="11" customWidth="1"/>
    <col min="13285" max="13531" width="10.85546875" style="11"/>
    <col min="13532" max="13533" width="5.7109375" style="11" customWidth="1"/>
    <col min="13534" max="13534" width="118.140625" style="11" customWidth="1"/>
    <col min="13535" max="13536" width="6.7109375" style="11" customWidth="1"/>
    <col min="13537" max="13540" width="15.7109375" style="11" customWidth="1"/>
    <col min="13541" max="13787" width="10.85546875" style="11"/>
    <col min="13788" max="13789" width="5.7109375" style="11" customWidth="1"/>
    <col min="13790" max="13790" width="118.140625" style="11" customWidth="1"/>
    <col min="13791" max="13792" width="6.7109375" style="11" customWidth="1"/>
    <col min="13793" max="13796" width="15.7109375" style="11" customWidth="1"/>
    <col min="13797" max="14043" width="10.85546875" style="11"/>
    <col min="14044" max="14045" width="5.7109375" style="11" customWidth="1"/>
    <col min="14046" max="14046" width="118.140625" style="11" customWidth="1"/>
    <col min="14047" max="14048" width="6.7109375" style="11" customWidth="1"/>
    <col min="14049" max="14052" width="15.7109375" style="11" customWidth="1"/>
    <col min="14053" max="14299" width="10.85546875" style="11"/>
    <col min="14300" max="14301" width="5.7109375" style="11" customWidth="1"/>
    <col min="14302" max="14302" width="118.140625" style="11" customWidth="1"/>
    <col min="14303" max="14304" width="6.7109375" style="11" customWidth="1"/>
    <col min="14305" max="14308" width="15.7109375" style="11" customWidth="1"/>
    <col min="14309" max="14555" width="10.85546875" style="11"/>
    <col min="14556" max="14557" width="5.7109375" style="11" customWidth="1"/>
    <col min="14558" max="14558" width="118.140625" style="11" customWidth="1"/>
    <col min="14559" max="14560" width="6.7109375" style="11" customWidth="1"/>
    <col min="14561" max="14564" width="15.7109375" style="11" customWidth="1"/>
    <col min="14565" max="14811" width="10.85546875" style="11"/>
    <col min="14812" max="14813" width="5.7109375" style="11" customWidth="1"/>
    <col min="14814" max="14814" width="118.140625" style="11" customWidth="1"/>
    <col min="14815" max="14816" width="6.7109375" style="11" customWidth="1"/>
    <col min="14817" max="14820" width="15.7109375" style="11" customWidth="1"/>
    <col min="14821" max="15067" width="10.85546875" style="11"/>
    <col min="15068" max="15069" width="5.7109375" style="11" customWidth="1"/>
    <col min="15070" max="15070" width="118.140625" style="11" customWidth="1"/>
    <col min="15071" max="15072" width="6.7109375" style="11" customWidth="1"/>
    <col min="15073" max="15076" width="15.7109375" style="11" customWidth="1"/>
    <col min="15077" max="15323" width="10.85546875" style="11"/>
    <col min="15324" max="15325" width="5.7109375" style="11" customWidth="1"/>
    <col min="15326" max="15326" width="118.140625" style="11" customWidth="1"/>
    <col min="15327" max="15328" width="6.7109375" style="11" customWidth="1"/>
    <col min="15329" max="15332" width="15.7109375" style="11" customWidth="1"/>
    <col min="15333" max="15579" width="10.85546875" style="11"/>
    <col min="15580" max="15581" width="5.7109375" style="11" customWidth="1"/>
    <col min="15582" max="15582" width="118.140625" style="11" customWidth="1"/>
    <col min="15583" max="15584" width="6.7109375" style="11" customWidth="1"/>
    <col min="15585" max="15588" width="15.7109375" style="11" customWidth="1"/>
    <col min="15589" max="15835" width="10.85546875" style="11"/>
    <col min="15836" max="15837" width="5.7109375" style="11" customWidth="1"/>
    <col min="15838" max="15838" width="118.140625" style="11" customWidth="1"/>
    <col min="15839" max="15840" width="6.7109375" style="11" customWidth="1"/>
    <col min="15841" max="15844" width="15.7109375" style="11" customWidth="1"/>
    <col min="15845" max="16091" width="10.85546875" style="11"/>
    <col min="16092" max="16093" width="5.7109375" style="11" customWidth="1"/>
    <col min="16094" max="16094" width="118.140625" style="11" customWidth="1"/>
    <col min="16095" max="16096" width="6.7109375" style="11" customWidth="1"/>
    <col min="16097" max="16100" width="15.7109375" style="11" customWidth="1"/>
    <col min="16101" max="16358" width="10.85546875" style="11"/>
    <col min="16359" max="16384" width="10.85546875" style="11" customWidth="1"/>
  </cols>
  <sheetData>
    <row r="1" spans="1:7" ht="69" customHeight="1" thickBot="1" x14ac:dyDescent="0.3">
      <c r="A1" s="588" t="str">
        <f>+INDICE!A1</f>
        <v>MEJORAMIENTO DE LA RED DE AT (132 KV) DE LA PROVINCIA DE MENDOZA 
DEPARTAMENTOS DE SAN RAFAEL Y GENERAL ALVEAR</v>
      </c>
      <c r="B1" s="589"/>
      <c r="C1" s="589"/>
      <c r="D1" s="589"/>
      <c r="E1" s="589"/>
      <c r="F1" s="589"/>
      <c r="G1" s="590"/>
    </row>
    <row r="2" spans="1:7" ht="5.0999999999999996" customHeight="1" thickBot="1" x14ac:dyDescent="0.3"/>
    <row r="3" spans="1:7" ht="22.9" customHeight="1" thickBot="1" x14ac:dyDescent="0.3">
      <c r="A3" s="591" t="str">
        <f>+INDICE!C6</f>
        <v>C-1.1 Provisiones Principales ET PI San Rafael 132 kV</v>
      </c>
      <c r="B3" s="592"/>
      <c r="C3" s="592"/>
      <c r="D3" s="592"/>
      <c r="E3" s="592"/>
      <c r="F3" s="592"/>
      <c r="G3" s="593"/>
    </row>
    <row r="4" spans="1:7" ht="5.0999999999999996" customHeight="1" thickBot="1" x14ac:dyDescent="0.3"/>
    <row r="5" spans="1:7" ht="57.75" customHeight="1" thickBot="1" x14ac:dyDescent="0.3">
      <c r="A5" s="290" t="s">
        <v>15</v>
      </c>
      <c r="B5" s="291" t="s">
        <v>16</v>
      </c>
      <c r="C5" s="292" t="s">
        <v>18</v>
      </c>
      <c r="D5" s="293" t="s">
        <v>17</v>
      </c>
      <c r="E5" s="294" t="s">
        <v>612</v>
      </c>
      <c r="F5" s="294" t="s">
        <v>613</v>
      </c>
      <c r="G5" s="295" t="s">
        <v>614</v>
      </c>
    </row>
    <row r="6" spans="1:7" s="14" customFormat="1" ht="20.100000000000001" customHeight="1" x14ac:dyDescent="0.25">
      <c r="A6" s="21">
        <v>1</v>
      </c>
      <c r="B6" s="22"/>
      <c r="C6" s="27" t="s">
        <v>287</v>
      </c>
      <c r="D6" s="20" t="s">
        <v>20</v>
      </c>
      <c r="E6" s="176">
        <v>1</v>
      </c>
      <c r="F6" s="97"/>
      <c r="G6" s="289" t="str">
        <f>IF(F6="", "No presenta cantidad",F6-E6)</f>
        <v>No presenta cantidad</v>
      </c>
    </row>
    <row r="7" spans="1:7" s="14" customFormat="1" ht="4.5" customHeight="1" x14ac:dyDescent="0.25">
      <c r="A7" s="258"/>
      <c r="B7" s="28"/>
      <c r="C7" s="27"/>
      <c r="D7" s="15"/>
      <c r="E7" s="177"/>
      <c r="F7" s="92"/>
      <c r="G7" s="194"/>
    </row>
    <row r="8" spans="1:7" s="14" customFormat="1" ht="20.100000000000001" customHeight="1" x14ac:dyDescent="0.25">
      <c r="A8" s="259">
        <v>2</v>
      </c>
      <c r="B8" s="17"/>
      <c r="C8" s="27" t="s">
        <v>402</v>
      </c>
      <c r="D8" s="17"/>
      <c r="E8" s="193"/>
      <c r="F8" s="94"/>
      <c r="G8" s="195"/>
    </row>
    <row r="9" spans="1:7" s="14" customFormat="1" ht="15" x14ac:dyDescent="0.25">
      <c r="A9" s="24"/>
      <c r="B9" s="28" t="s">
        <v>21</v>
      </c>
      <c r="C9" s="241" t="s">
        <v>403</v>
      </c>
      <c r="D9" s="36" t="s">
        <v>22</v>
      </c>
      <c r="E9" s="175">
        <v>5</v>
      </c>
      <c r="F9" s="95"/>
      <c r="G9" s="240" t="str">
        <f t="shared" ref="G9:G21" si="0">IF(F9="", "No presenta cantidad",F9-E9)</f>
        <v>No presenta cantidad</v>
      </c>
    </row>
    <row r="10" spans="1:7" s="14" customFormat="1" ht="15" customHeight="1" x14ac:dyDescent="0.25">
      <c r="A10" s="24"/>
      <c r="B10" s="28" t="s">
        <v>23</v>
      </c>
      <c r="C10" s="242" t="s">
        <v>404</v>
      </c>
      <c r="D10" s="36" t="s">
        <v>22</v>
      </c>
      <c r="E10" s="175">
        <v>8</v>
      </c>
      <c r="F10" s="95"/>
      <c r="G10" s="240" t="str">
        <f t="shared" si="0"/>
        <v>No presenta cantidad</v>
      </c>
    </row>
    <row r="11" spans="1:7" s="14" customFormat="1" ht="15" customHeight="1" x14ac:dyDescent="0.25">
      <c r="A11" s="24"/>
      <c r="B11" s="28" t="s">
        <v>24</v>
      </c>
      <c r="C11" s="242" t="s">
        <v>405</v>
      </c>
      <c r="D11" s="36" t="s">
        <v>22</v>
      </c>
      <c r="E11" s="175">
        <v>2</v>
      </c>
      <c r="F11" s="95"/>
      <c r="G11" s="240" t="str">
        <f t="shared" si="0"/>
        <v>No presenta cantidad</v>
      </c>
    </row>
    <row r="12" spans="1:7" s="14" customFormat="1" ht="15" customHeight="1" x14ac:dyDescent="0.25">
      <c r="A12" s="24"/>
      <c r="B12" s="28" t="s">
        <v>25</v>
      </c>
      <c r="C12" s="242" t="s">
        <v>406</v>
      </c>
      <c r="D12" s="36" t="s">
        <v>22</v>
      </c>
      <c r="E12" s="175">
        <v>4</v>
      </c>
      <c r="F12" s="95"/>
      <c r="G12" s="240" t="str">
        <f t="shared" si="0"/>
        <v>No presenta cantidad</v>
      </c>
    </row>
    <row r="13" spans="1:7" s="14" customFormat="1" ht="15" customHeight="1" x14ac:dyDescent="0.25">
      <c r="A13" s="24"/>
      <c r="B13" s="28" t="s">
        <v>26</v>
      </c>
      <c r="C13" s="242" t="s">
        <v>407</v>
      </c>
      <c r="D13" s="20" t="s">
        <v>22</v>
      </c>
      <c r="E13" s="176">
        <v>6</v>
      </c>
      <c r="F13" s="97"/>
      <c r="G13" s="240" t="str">
        <f t="shared" si="0"/>
        <v>No presenta cantidad</v>
      </c>
    </row>
    <row r="14" spans="1:7" s="14" customFormat="1" ht="15" customHeight="1" x14ac:dyDescent="0.25">
      <c r="A14" s="24"/>
      <c r="B14" s="28" t="s">
        <v>27</v>
      </c>
      <c r="C14" s="243" t="s">
        <v>409</v>
      </c>
      <c r="D14" s="20" t="s">
        <v>22</v>
      </c>
      <c r="E14" s="176">
        <v>15</v>
      </c>
      <c r="F14" s="97"/>
      <c r="G14" s="240" t="str">
        <f t="shared" si="0"/>
        <v>No presenta cantidad</v>
      </c>
    </row>
    <row r="15" spans="1:7" s="14" customFormat="1" ht="15" customHeight="1" x14ac:dyDescent="0.25">
      <c r="A15" s="24"/>
      <c r="B15" s="28" t="s">
        <v>28</v>
      </c>
      <c r="C15" s="243" t="s">
        <v>34</v>
      </c>
      <c r="D15" s="20" t="s">
        <v>22</v>
      </c>
      <c r="E15" s="176">
        <v>15</v>
      </c>
      <c r="F15" s="97"/>
      <c r="G15" s="240" t="str">
        <f t="shared" si="0"/>
        <v>No presenta cantidad</v>
      </c>
    </row>
    <row r="16" spans="1:7" s="14" customFormat="1" ht="15" customHeight="1" x14ac:dyDescent="0.25">
      <c r="A16" s="24"/>
      <c r="B16" s="28" t="s">
        <v>29</v>
      </c>
      <c r="C16" s="243" t="s">
        <v>35</v>
      </c>
      <c r="D16" s="20" t="s">
        <v>22</v>
      </c>
      <c r="E16" s="176">
        <v>5</v>
      </c>
      <c r="F16" s="97"/>
      <c r="G16" s="240" t="str">
        <f t="shared" si="0"/>
        <v>No presenta cantidad</v>
      </c>
    </row>
    <row r="17" spans="1:10" s="14" customFormat="1" ht="15" customHeight="1" x14ac:dyDescent="0.25">
      <c r="A17" s="24"/>
      <c r="B17" s="28" t="s">
        <v>30</v>
      </c>
      <c r="C17" s="243" t="s">
        <v>36</v>
      </c>
      <c r="D17" s="20" t="s">
        <v>22</v>
      </c>
      <c r="E17" s="176">
        <v>5</v>
      </c>
      <c r="F17" s="97"/>
      <c r="G17" s="240" t="str">
        <f t="shared" si="0"/>
        <v>No presenta cantidad</v>
      </c>
    </row>
    <row r="18" spans="1:10" s="14" customFormat="1" ht="15" customHeight="1" x14ac:dyDescent="0.25">
      <c r="A18" s="24"/>
      <c r="B18" s="28" t="s">
        <v>31</v>
      </c>
      <c r="C18" s="244" t="s">
        <v>37</v>
      </c>
      <c r="D18" s="20" t="s">
        <v>22</v>
      </c>
      <c r="E18" s="176">
        <v>9</v>
      </c>
      <c r="F18" s="97"/>
      <c r="G18" s="240" t="str">
        <f t="shared" si="0"/>
        <v>No presenta cantidad</v>
      </c>
    </row>
    <row r="19" spans="1:10" s="14" customFormat="1" ht="15" customHeight="1" x14ac:dyDescent="0.25">
      <c r="A19" s="24"/>
      <c r="B19" s="28" t="s">
        <v>32</v>
      </c>
      <c r="C19" s="244" t="s">
        <v>408</v>
      </c>
      <c r="D19" s="20" t="s">
        <v>22</v>
      </c>
      <c r="E19" s="176">
        <v>1</v>
      </c>
      <c r="F19" s="97"/>
      <c r="G19" s="240" t="str">
        <f t="shared" si="0"/>
        <v>No presenta cantidad</v>
      </c>
      <c r="I19" s="245" t="s">
        <v>331</v>
      </c>
      <c r="J19" s="245" t="s">
        <v>332</v>
      </c>
    </row>
    <row r="20" spans="1:10" s="14" customFormat="1" ht="4.5" customHeight="1" x14ac:dyDescent="0.25">
      <c r="A20" s="258"/>
      <c r="B20" s="28"/>
      <c r="C20" s="27"/>
      <c r="D20" s="15"/>
      <c r="E20" s="177"/>
      <c r="F20" s="92"/>
      <c r="G20" s="194"/>
    </row>
    <row r="21" spans="1:10" s="14" customFormat="1" ht="28.5" customHeight="1" x14ac:dyDescent="0.25">
      <c r="A21" s="21">
        <v>3</v>
      </c>
      <c r="B21" s="28"/>
      <c r="C21" s="40" t="s">
        <v>617</v>
      </c>
      <c r="D21" s="20" t="s">
        <v>22</v>
      </c>
      <c r="E21" s="176">
        <v>1</v>
      </c>
      <c r="F21" s="97"/>
      <c r="G21" s="240" t="str">
        <f t="shared" si="0"/>
        <v>No presenta cantidad</v>
      </c>
      <c r="I21" s="246">
        <f>3400000+155000+285000+25000+10000</f>
        <v>3875000</v>
      </c>
      <c r="J21" s="246">
        <v>2945450</v>
      </c>
    </row>
    <row r="22" spans="1:10" s="14" customFormat="1" ht="4.5" customHeight="1" x14ac:dyDescent="0.25">
      <c r="A22" s="258"/>
      <c r="B22" s="28"/>
      <c r="C22" s="27"/>
      <c r="D22" s="15"/>
      <c r="E22" s="177"/>
      <c r="F22" s="92"/>
      <c r="G22" s="194"/>
    </row>
    <row r="23" spans="1:10" s="14" customFormat="1" ht="20.100000000000001" customHeight="1" x14ac:dyDescent="0.25">
      <c r="A23" s="21">
        <v>4</v>
      </c>
      <c r="B23" s="28"/>
      <c r="C23" s="27" t="s">
        <v>38</v>
      </c>
      <c r="D23" s="20"/>
      <c r="E23" s="176"/>
      <c r="F23" s="97"/>
      <c r="G23" s="195"/>
    </row>
    <row r="24" spans="1:10" s="14" customFormat="1" ht="15" x14ac:dyDescent="0.25">
      <c r="A24" s="24"/>
      <c r="B24" s="42" t="s">
        <v>39</v>
      </c>
      <c r="C24" s="243" t="s">
        <v>410</v>
      </c>
      <c r="D24" s="20" t="s">
        <v>33</v>
      </c>
      <c r="E24" s="176">
        <v>1</v>
      </c>
      <c r="F24" s="97"/>
      <c r="G24" s="240" t="str">
        <f t="shared" ref="G24:G31" si="1">IF(F24="", "No presenta cantidad",F24-E24)</f>
        <v>No presenta cantidad</v>
      </c>
    </row>
    <row r="25" spans="1:10" s="14" customFormat="1" ht="15" x14ac:dyDescent="0.25">
      <c r="A25" s="24"/>
      <c r="B25" s="42" t="s">
        <v>40</v>
      </c>
      <c r="C25" s="243" t="s">
        <v>411</v>
      </c>
      <c r="D25" s="20" t="s">
        <v>33</v>
      </c>
      <c r="E25" s="176">
        <v>1</v>
      </c>
      <c r="F25" s="97"/>
      <c r="G25" s="240" t="str">
        <f t="shared" si="1"/>
        <v>No presenta cantidad</v>
      </c>
    </row>
    <row r="26" spans="1:10" s="14" customFormat="1" ht="15" x14ac:dyDescent="0.25">
      <c r="A26" s="24"/>
      <c r="B26" s="42" t="s">
        <v>41</v>
      </c>
      <c r="C26" s="243" t="s">
        <v>412</v>
      </c>
      <c r="D26" s="20" t="s">
        <v>33</v>
      </c>
      <c r="E26" s="176">
        <v>1</v>
      </c>
      <c r="F26" s="97"/>
      <c r="G26" s="240" t="str">
        <f t="shared" si="1"/>
        <v>No presenta cantidad</v>
      </c>
    </row>
    <row r="27" spans="1:10" s="14" customFormat="1" ht="15" x14ac:dyDescent="0.25">
      <c r="A27" s="24"/>
      <c r="B27" s="42" t="s">
        <v>42</v>
      </c>
      <c r="C27" s="243" t="s">
        <v>413</v>
      </c>
      <c r="D27" s="20" t="s">
        <v>33</v>
      </c>
      <c r="E27" s="176">
        <v>1</v>
      </c>
      <c r="F27" s="97"/>
      <c r="G27" s="240" t="str">
        <f t="shared" si="1"/>
        <v>No presenta cantidad</v>
      </c>
    </row>
    <row r="28" spans="1:10" s="14" customFormat="1" ht="15" x14ac:dyDescent="0.25">
      <c r="A28" s="24"/>
      <c r="B28" s="42" t="s">
        <v>43</v>
      </c>
      <c r="C28" s="244" t="s">
        <v>414</v>
      </c>
      <c r="D28" s="20" t="s">
        <v>33</v>
      </c>
      <c r="E28" s="176">
        <v>1</v>
      </c>
      <c r="F28" s="97"/>
      <c r="G28" s="240" t="str">
        <f t="shared" si="1"/>
        <v>No presenta cantidad</v>
      </c>
    </row>
    <row r="29" spans="1:10" s="14" customFormat="1" ht="15" x14ac:dyDescent="0.25">
      <c r="A29" s="24"/>
      <c r="B29" s="42" t="s">
        <v>44</v>
      </c>
      <c r="C29" s="244" t="s">
        <v>415</v>
      </c>
      <c r="D29" s="20" t="s">
        <v>33</v>
      </c>
      <c r="E29" s="176">
        <v>1</v>
      </c>
      <c r="F29" s="97"/>
      <c r="G29" s="240" t="str">
        <f t="shared" si="1"/>
        <v>No presenta cantidad</v>
      </c>
    </row>
    <row r="30" spans="1:10" s="14" customFormat="1" ht="15" x14ac:dyDescent="0.25">
      <c r="A30" s="24"/>
      <c r="B30" s="42" t="s">
        <v>45</v>
      </c>
      <c r="C30" s="243" t="s">
        <v>47</v>
      </c>
      <c r="D30" s="20" t="s">
        <v>33</v>
      </c>
      <c r="E30" s="176">
        <v>1</v>
      </c>
      <c r="F30" s="97"/>
      <c r="G30" s="240" t="str">
        <f t="shared" si="1"/>
        <v>No presenta cantidad</v>
      </c>
    </row>
    <row r="31" spans="1:10" s="14" customFormat="1" ht="25.5" x14ac:dyDescent="0.25">
      <c r="A31" s="24"/>
      <c r="B31" s="42" t="s">
        <v>46</v>
      </c>
      <c r="C31" s="243" t="s">
        <v>48</v>
      </c>
      <c r="D31" s="20" t="s">
        <v>33</v>
      </c>
      <c r="E31" s="176">
        <v>1</v>
      </c>
      <c r="F31" s="97"/>
      <c r="G31" s="240" t="str">
        <f t="shared" si="1"/>
        <v>No presenta cantidad</v>
      </c>
    </row>
    <row r="32" spans="1:10" s="14" customFormat="1" ht="4.5" customHeight="1" x14ac:dyDescent="0.25">
      <c r="A32" s="258"/>
      <c r="B32" s="28"/>
      <c r="C32" s="27"/>
      <c r="D32" s="15"/>
      <c r="E32" s="177"/>
      <c r="F32" s="92"/>
      <c r="G32" s="194"/>
    </row>
    <row r="33" spans="1:10" s="14" customFormat="1" ht="20.100000000000001" customHeight="1" x14ac:dyDescent="0.25">
      <c r="A33" s="21">
        <v>5</v>
      </c>
      <c r="B33" s="22"/>
      <c r="C33" s="27" t="s">
        <v>49</v>
      </c>
      <c r="D33" s="17"/>
      <c r="E33" s="193"/>
      <c r="F33" s="94"/>
      <c r="G33" s="195"/>
    </row>
    <row r="34" spans="1:10" s="14" customFormat="1" ht="25.5" x14ac:dyDescent="0.25">
      <c r="A34" s="23"/>
      <c r="B34" s="28" t="s">
        <v>50</v>
      </c>
      <c r="C34" s="243" t="s">
        <v>416</v>
      </c>
      <c r="D34" s="15" t="s">
        <v>22</v>
      </c>
      <c r="E34" s="177">
        <v>1</v>
      </c>
      <c r="F34" s="92"/>
      <c r="G34" s="240" t="str">
        <f t="shared" ref="G34:G43" si="2">IF(F34="", "No presenta cantidad",F34-E34)</f>
        <v>No presenta cantidad</v>
      </c>
    </row>
    <row r="35" spans="1:10" s="14" customFormat="1" ht="25.5" x14ac:dyDescent="0.25">
      <c r="A35" s="23"/>
      <c r="B35" s="28" t="s">
        <v>52</v>
      </c>
      <c r="C35" s="243" t="s">
        <v>53</v>
      </c>
      <c r="D35" s="15" t="s">
        <v>22</v>
      </c>
      <c r="E35" s="177">
        <v>1</v>
      </c>
      <c r="F35" s="92"/>
      <c r="G35" s="240" t="str">
        <f t="shared" si="2"/>
        <v>No presenta cantidad</v>
      </c>
    </row>
    <row r="36" spans="1:10" s="14" customFormat="1" ht="25.5" x14ac:dyDescent="0.25">
      <c r="A36" s="23"/>
      <c r="B36" s="28" t="s">
        <v>54</v>
      </c>
      <c r="C36" s="243" t="s">
        <v>55</v>
      </c>
      <c r="D36" s="15" t="s">
        <v>22</v>
      </c>
      <c r="E36" s="177">
        <v>1</v>
      </c>
      <c r="F36" s="92"/>
      <c r="G36" s="240" t="str">
        <f t="shared" si="2"/>
        <v>No presenta cantidad</v>
      </c>
      <c r="I36" s="245" t="s">
        <v>331</v>
      </c>
      <c r="J36" s="245" t="s">
        <v>332</v>
      </c>
    </row>
    <row r="37" spans="1:10" s="14" customFormat="1" ht="15" x14ac:dyDescent="0.25">
      <c r="A37" s="23"/>
      <c r="B37" s="28" t="s">
        <v>56</v>
      </c>
      <c r="C37" s="243" t="s">
        <v>57</v>
      </c>
      <c r="D37" s="15" t="s">
        <v>22</v>
      </c>
      <c r="E37" s="177">
        <v>1</v>
      </c>
      <c r="F37" s="92"/>
      <c r="G37" s="240" t="str">
        <f t="shared" si="2"/>
        <v>No presenta cantidad</v>
      </c>
      <c r="I37" s="246">
        <f>15000+7000+5000</f>
        <v>27000</v>
      </c>
      <c r="J37" s="246">
        <v>18500</v>
      </c>
    </row>
    <row r="38" spans="1:10" s="14" customFormat="1" ht="15" x14ac:dyDescent="0.25">
      <c r="A38" s="23"/>
      <c r="B38" s="28" t="s">
        <v>58</v>
      </c>
      <c r="C38" s="243" t="s">
        <v>59</v>
      </c>
      <c r="D38" s="15" t="s">
        <v>22</v>
      </c>
      <c r="E38" s="247">
        <v>1</v>
      </c>
      <c r="F38" s="100"/>
      <c r="G38" s="240" t="str">
        <f t="shared" si="2"/>
        <v>No presenta cantidad</v>
      </c>
      <c r="I38" s="246">
        <f>55000+7000+5000</f>
        <v>67000</v>
      </c>
      <c r="J38" s="246">
        <v>67740</v>
      </c>
    </row>
    <row r="39" spans="1:10" s="14" customFormat="1" ht="15" x14ac:dyDescent="0.25">
      <c r="A39" s="23"/>
      <c r="B39" s="28" t="s">
        <v>60</v>
      </c>
      <c r="C39" s="243" t="s">
        <v>61</v>
      </c>
      <c r="D39" s="15" t="s">
        <v>22</v>
      </c>
      <c r="E39" s="177">
        <v>1</v>
      </c>
      <c r="F39" s="92"/>
      <c r="G39" s="240" t="str">
        <f t="shared" si="2"/>
        <v>No presenta cantidad</v>
      </c>
    </row>
    <row r="40" spans="1:10" s="14" customFormat="1" ht="15" x14ac:dyDescent="0.25">
      <c r="A40" s="24"/>
      <c r="B40" s="28" t="s">
        <v>62</v>
      </c>
      <c r="C40" s="248" t="s">
        <v>63</v>
      </c>
      <c r="D40" s="15" t="s">
        <v>22</v>
      </c>
      <c r="E40" s="249">
        <v>1</v>
      </c>
      <c r="F40" s="101"/>
      <c r="G40" s="240" t="str">
        <f t="shared" si="2"/>
        <v>No presenta cantidad</v>
      </c>
    </row>
    <row r="41" spans="1:10" s="14" customFormat="1" ht="15" x14ac:dyDescent="0.25">
      <c r="A41" s="24"/>
      <c r="B41" s="28" t="s">
        <v>64</v>
      </c>
      <c r="C41" s="248" t="s">
        <v>65</v>
      </c>
      <c r="D41" s="15" t="s">
        <v>22</v>
      </c>
      <c r="E41" s="249">
        <v>1</v>
      </c>
      <c r="F41" s="101"/>
      <c r="G41" s="240" t="str">
        <f t="shared" si="2"/>
        <v>No presenta cantidad</v>
      </c>
    </row>
    <row r="42" spans="1:10" s="14" customFormat="1" ht="15" x14ac:dyDescent="0.25">
      <c r="A42" s="24"/>
      <c r="B42" s="28" t="s">
        <v>66</v>
      </c>
      <c r="C42" s="248" t="s">
        <v>67</v>
      </c>
      <c r="D42" s="15" t="s">
        <v>22</v>
      </c>
      <c r="E42" s="249">
        <v>1</v>
      </c>
      <c r="F42" s="101"/>
      <c r="G42" s="240" t="str">
        <f t="shared" si="2"/>
        <v>No presenta cantidad</v>
      </c>
    </row>
    <row r="43" spans="1:10" s="14" customFormat="1" ht="15" x14ac:dyDescent="0.25">
      <c r="A43" s="24"/>
      <c r="B43" s="28" t="s">
        <v>68</v>
      </c>
      <c r="C43" s="248" t="s">
        <v>69</v>
      </c>
      <c r="D43" s="15" t="s">
        <v>22</v>
      </c>
      <c r="E43" s="249">
        <v>1</v>
      </c>
      <c r="F43" s="101"/>
      <c r="G43" s="240" t="str">
        <f t="shared" si="2"/>
        <v>No presenta cantidad</v>
      </c>
    </row>
    <row r="44" spans="1:10" s="14" customFormat="1" ht="4.5" customHeight="1" x14ac:dyDescent="0.25">
      <c r="A44" s="258"/>
      <c r="B44" s="28"/>
      <c r="C44" s="27"/>
      <c r="D44" s="15"/>
      <c r="E44" s="177"/>
      <c r="F44" s="92"/>
      <c r="G44" s="194"/>
    </row>
    <row r="45" spans="1:10" s="30" customFormat="1" ht="39.950000000000003" customHeight="1" x14ac:dyDescent="0.25">
      <c r="A45" s="21">
        <v>6</v>
      </c>
      <c r="B45" s="32"/>
      <c r="C45" s="40" t="s">
        <v>257</v>
      </c>
      <c r="D45" s="17" t="s">
        <v>33</v>
      </c>
      <c r="E45" s="250">
        <v>1</v>
      </c>
      <c r="F45" s="102"/>
      <c r="G45" s="240" t="str">
        <f t="shared" ref="G45" si="3">IF(F45="", "No presenta cantidad",F45-E45)</f>
        <v>No presenta cantidad</v>
      </c>
    </row>
    <row r="46" spans="1:10" s="14" customFormat="1" ht="4.5" customHeight="1" x14ac:dyDescent="0.25">
      <c r="A46" s="258"/>
      <c r="B46" s="28"/>
      <c r="C46" s="27"/>
      <c r="D46" s="15"/>
      <c r="E46" s="177"/>
      <c r="F46" s="92"/>
      <c r="G46" s="194"/>
    </row>
    <row r="47" spans="1:10" s="30" customFormat="1" ht="30" customHeight="1" x14ac:dyDescent="0.25">
      <c r="A47" s="21">
        <v>7</v>
      </c>
      <c r="B47" s="29"/>
      <c r="C47" s="27" t="s">
        <v>76</v>
      </c>
      <c r="D47" s="17" t="s">
        <v>33</v>
      </c>
      <c r="E47" s="250">
        <v>1</v>
      </c>
      <c r="F47" s="102"/>
      <c r="G47" s="240" t="str">
        <f t="shared" ref="G47" si="4">IF(F47="", "No presenta cantidad",F47-E47)</f>
        <v>No presenta cantidad</v>
      </c>
    </row>
    <row r="48" spans="1:10" s="14" customFormat="1" ht="4.5" customHeight="1" x14ac:dyDescent="0.25">
      <c r="A48" s="258"/>
      <c r="B48" s="28"/>
      <c r="C48" s="27"/>
      <c r="D48" s="15"/>
      <c r="E48" s="177"/>
      <c r="F48" s="92"/>
      <c r="G48" s="194"/>
    </row>
    <row r="49" spans="1:7" s="30" customFormat="1" ht="20.100000000000001" customHeight="1" x14ac:dyDescent="0.25">
      <c r="A49" s="21">
        <v>8</v>
      </c>
      <c r="B49" s="29"/>
      <c r="C49" s="40" t="s">
        <v>422</v>
      </c>
      <c r="D49" s="17" t="s">
        <v>33</v>
      </c>
      <c r="E49" s="250">
        <v>1</v>
      </c>
      <c r="F49" s="102"/>
      <c r="G49" s="240" t="str">
        <f t="shared" ref="G49" si="5">IF(F49="", "No presenta cantidad",F49-E49)</f>
        <v>No presenta cantidad</v>
      </c>
    </row>
    <row r="50" spans="1:7" s="14" customFormat="1" ht="4.5" customHeight="1" x14ac:dyDescent="0.25">
      <c r="A50" s="258"/>
      <c r="B50" s="28"/>
      <c r="C50" s="27"/>
      <c r="D50" s="15"/>
      <c r="E50" s="177"/>
      <c r="F50" s="92"/>
      <c r="G50" s="194"/>
    </row>
    <row r="51" spans="1:7" s="14" customFormat="1" ht="30" customHeight="1" x14ac:dyDescent="0.25">
      <c r="A51" s="21">
        <v>9</v>
      </c>
      <c r="B51" s="22"/>
      <c r="C51" s="40" t="s">
        <v>423</v>
      </c>
      <c r="D51" s="17" t="s">
        <v>33</v>
      </c>
      <c r="E51" s="250">
        <v>1</v>
      </c>
      <c r="F51" s="102"/>
      <c r="G51" s="240" t="str">
        <f t="shared" ref="G51" si="6">IF(F51="", "No presenta cantidad",F51-E51)</f>
        <v>No presenta cantidad</v>
      </c>
    </row>
    <row r="52" spans="1:7" s="14" customFormat="1" ht="4.5" customHeight="1" x14ac:dyDescent="0.25">
      <c r="A52" s="258"/>
      <c r="B52" s="28"/>
      <c r="C52" s="27"/>
      <c r="D52" s="15"/>
      <c r="E52" s="177"/>
      <c r="F52" s="92"/>
      <c r="G52" s="194"/>
    </row>
    <row r="53" spans="1:7" s="14" customFormat="1" ht="30" customHeight="1" x14ac:dyDescent="0.25">
      <c r="A53" s="21">
        <v>10</v>
      </c>
      <c r="B53" s="22"/>
      <c r="C53" s="40" t="s">
        <v>384</v>
      </c>
      <c r="D53" s="17" t="s">
        <v>33</v>
      </c>
      <c r="E53" s="249">
        <v>1</v>
      </c>
      <c r="F53" s="101"/>
      <c r="G53" s="240" t="str">
        <f t="shared" ref="G53" si="7">IF(F53="", "No presenta cantidad",F53-E53)</f>
        <v>No presenta cantidad</v>
      </c>
    </row>
    <row r="54" spans="1:7" s="14" customFormat="1" ht="4.5" customHeight="1" x14ac:dyDescent="0.25">
      <c r="A54" s="258"/>
      <c r="B54" s="28"/>
      <c r="C54" s="27"/>
      <c r="D54" s="15"/>
      <c r="E54" s="177"/>
      <c r="F54" s="92"/>
      <c r="G54" s="194"/>
    </row>
    <row r="55" spans="1:7" s="14" customFormat="1" ht="20.100000000000001" customHeight="1" x14ac:dyDescent="0.25">
      <c r="A55" s="21">
        <v>11</v>
      </c>
      <c r="B55" s="22"/>
      <c r="C55" s="27" t="s">
        <v>77</v>
      </c>
      <c r="D55" s="17"/>
      <c r="E55" s="193"/>
      <c r="F55" s="94"/>
      <c r="G55" s="195"/>
    </row>
    <row r="56" spans="1:7" s="14" customFormat="1" ht="27" customHeight="1" x14ac:dyDescent="0.25">
      <c r="A56" s="23"/>
      <c r="B56" s="22" t="s">
        <v>145</v>
      </c>
      <c r="C56" s="243" t="s">
        <v>425</v>
      </c>
      <c r="D56" s="36" t="s">
        <v>22</v>
      </c>
      <c r="E56" s="177">
        <v>1</v>
      </c>
      <c r="F56" s="92"/>
      <c r="G56" s="240" t="str">
        <f t="shared" ref="G56:G60" si="8">IF(F56="", "No presenta cantidad",F56-E56)</f>
        <v>No presenta cantidad</v>
      </c>
    </row>
    <row r="57" spans="1:7" s="14" customFormat="1" ht="18" customHeight="1" x14ac:dyDescent="0.25">
      <c r="A57" s="21"/>
      <c r="B57" s="22" t="s">
        <v>147</v>
      </c>
      <c r="C57" s="243" t="s">
        <v>78</v>
      </c>
      <c r="D57" s="36" t="s">
        <v>22</v>
      </c>
      <c r="E57" s="177">
        <v>1</v>
      </c>
      <c r="F57" s="92"/>
      <c r="G57" s="240" t="str">
        <f t="shared" si="8"/>
        <v>No presenta cantidad</v>
      </c>
    </row>
    <row r="58" spans="1:7" s="14" customFormat="1" ht="20.100000000000001" customHeight="1" x14ac:dyDescent="0.25">
      <c r="A58" s="23"/>
      <c r="B58" s="22" t="s">
        <v>149</v>
      </c>
      <c r="C58" s="243" t="s">
        <v>80</v>
      </c>
      <c r="D58" s="36" t="s">
        <v>22</v>
      </c>
      <c r="E58" s="249">
        <v>1</v>
      </c>
      <c r="F58" s="101"/>
      <c r="G58" s="240" t="str">
        <f t="shared" si="8"/>
        <v>No presenta cantidad</v>
      </c>
    </row>
    <row r="59" spans="1:7" s="14" customFormat="1" ht="20.100000000000001" customHeight="1" x14ac:dyDescent="0.25">
      <c r="A59" s="23"/>
      <c r="B59" s="22" t="s">
        <v>590</v>
      </c>
      <c r="C59" s="243" t="s">
        <v>424</v>
      </c>
      <c r="D59" s="36" t="s">
        <v>22</v>
      </c>
      <c r="E59" s="249">
        <v>2</v>
      </c>
      <c r="F59" s="101"/>
      <c r="G59" s="240" t="str">
        <f t="shared" si="8"/>
        <v>No presenta cantidad</v>
      </c>
    </row>
    <row r="60" spans="1:7" s="14" customFormat="1" ht="20.100000000000001" customHeight="1" x14ac:dyDescent="0.25">
      <c r="A60" s="23"/>
      <c r="B60" s="22" t="s">
        <v>607</v>
      </c>
      <c r="C60" s="243" t="s">
        <v>262</v>
      </c>
      <c r="D60" s="15" t="s">
        <v>263</v>
      </c>
      <c r="E60" s="250">
        <v>1200</v>
      </c>
      <c r="F60" s="102"/>
      <c r="G60" s="240" t="str">
        <f t="shared" si="8"/>
        <v>No presenta cantidad</v>
      </c>
    </row>
    <row r="61" spans="1:7" s="14" customFormat="1" ht="4.5" customHeight="1" x14ac:dyDescent="0.25">
      <c r="A61" s="258"/>
      <c r="B61" s="28"/>
      <c r="C61" s="27"/>
      <c r="D61" s="15"/>
      <c r="E61" s="177"/>
      <c r="F61" s="92"/>
      <c r="G61" s="194"/>
    </row>
    <row r="62" spans="1:7" s="2" customFormat="1" ht="20.100000000000001" customHeight="1" x14ac:dyDescent="0.2">
      <c r="A62" s="19">
        <v>12</v>
      </c>
      <c r="B62" s="20"/>
      <c r="C62" s="40" t="s">
        <v>264</v>
      </c>
      <c r="D62" s="15"/>
      <c r="E62" s="107"/>
      <c r="F62" s="104"/>
      <c r="G62" s="195"/>
    </row>
    <row r="63" spans="1:7" s="2" customFormat="1" ht="15" customHeight="1" x14ac:dyDescent="0.2">
      <c r="A63" s="19"/>
      <c r="B63" s="20" t="s">
        <v>540</v>
      </c>
      <c r="C63" s="251" t="s">
        <v>426</v>
      </c>
      <c r="D63" s="15" t="s">
        <v>33</v>
      </c>
      <c r="E63" s="252">
        <v>1</v>
      </c>
      <c r="F63" s="106"/>
      <c r="G63" s="240" t="str">
        <f t="shared" ref="G63:G66" si="9">IF(F63="", "No presenta cantidad",F63-E63)</f>
        <v>No presenta cantidad</v>
      </c>
    </row>
    <row r="64" spans="1:7" s="2" customFormat="1" ht="15" customHeight="1" x14ac:dyDescent="0.2">
      <c r="A64" s="19"/>
      <c r="B64" s="20" t="s">
        <v>541</v>
      </c>
      <c r="C64" s="251" t="s">
        <v>427</v>
      </c>
      <c r="D64" s="15" t="s">
        <v>33</v>
      </c>
      <c r="E64" s="252">
        <v>1</v>
      </c>
      <c r="F64" s="106"/>
      <c r="G64" s="240" t="str">
        <f t="shared" si="9"/>
        <v>No presenta cantidad</v>
      </c>
    </row>
    <row r="65" spans="1:7" s="2" customFormat="1" ht="15" customHeight="1" x14ac:dyDescent="0.2">
      <c r="A65" s="19"/>
      <c r="B65" s="20" t="s">
        <v>591</v>
      </c>
      <c r="C65" s="251" t="s">
        <v>428</v>
      </c>
      <c r="D65" s="15" t="s">
        <v>33</v>
      </c>
      <c r="E65" s="252">
        <v>1</v>
      </c>
      <c r="F65" s="106"/>
      <c r="G65" s="240" t="str">
        <f t="shared" si="9"/>
        <v>No presenta cantidad</v>
      </c>
    </row>
    <row r="66" spans="1:7" s="2" customFormat="1" ht="15" customHeight="1" x14ac:dyDescent="0.2">
      <c r="A66" s="19"/>
      <c r="B66" s="20" t="s">
        <v>592</v>
      </c>
      <c r="C66" s="251" t="s">
        <v>429</v>
      </c>
      <c r="D66" s="15" t="s">
        <v>33</v>
      </c>
      <c r="E66" s="252">
        <v>1</v>
      </c>
      <c r="F66" s="106"/>
      <c r="G66" s="240" t="str">
        <f t="shared" si="9"/>
        <v>No presenta cantidad</v>
      </c>
    </row>
    <row r="67" spans="1:7" s="2" customFormat="1" ht="3.75" customHeight="1" x14ac:dyDescent="0.2">
      <c r="A67" s="19"/>
      <c r="B67" s="20"/>
      <c r="C67" s="251"/>
      <c r="D67" s="15"/>
      <c r="E67" s="252"/>
      <c r="F67" s="106"/>
      <c r="G67" s="194"/>
    </row>
    <row r="68" spans="1:7" s="2" customFormat="1" ht="20.100000000000001" customHeight="1" x14ac:dyDescent="0.2">
      <c r="A68" s="19">
        <v>13</v>
      </c>
      <c r="B68" s="20"/>
      <c r="C68" s="253" t="s">
        <v>82</v>
      </c>
      <c r="D68" s="15"/>
      <c r="E68" s="107"/>
      <c r="F68" s="104"/>
      <c r="G68" s="195"/>
    </row>
    <row r="69" spans="1:7" s="2" customFormat="1" ht="15" customHeight="1" x14ac:dyDescent="0.2">
      <c r="A69" s="19"/>
      <c r="B69" s="20" t="s">
        <v>608</v>
      </c>
      <c r="C69" s="251" t="s">
        <v>428</v>
      </c>
      <c r="D69" s="15" t="s">
        <v>20</v>
      </c>
      <c r="E69" s="107">
        <v>1</v>
      </c>
      <c r="F69" s="104"/>
      <c r="G69" s="240" t="str">
        <f t="shared" ref="G69:G70" si="10">IF(F69="", "No presenta cantidad",F69-E69)</f>
        <v>No presenta cantidad</v>
      </c>
    </row>
    <row r="70" spans="1:7" s="2" customFormat="1" ht="15" customHeight="1" x14ac:dyDescent="0.2">
      <c r="A70" s="19"/>
      <c r="B70" s="20" t="s">
        <v>609</v>
      </c>
      <c r="C70" s="248" t="s">
        <v>429</v>
      </c>
      <c r="D70" s="15" t="s">
        <v>20</v>
      </c>
      <c r="E70" s="107">
        <v>1</v>
      </c>
      <c r="F70" s="104"/>
      <c r="G70" s="240" t="str">
        <f t="shared" si="10"/>
        <v>No presenta cantidad</v>
      </c>
    </row>
    <row r="71" spans="1:7" s="2" customFormat="1" ht="3.75" customHeight="1" x14ac:dyDescent="0.2">
      <c r="A71" s="19"/>
      <c r="B71" s="20"/>
      <c r="C71" s="251"/>
      <c r="D71" s="15"/>
      <c r="E71" s="252"/>
      <c r="F71" s="106"/>
      <c r="G71" s="194"/>
    </row>
    <row r="72" spans="1:7" s="31" customFormat="1" ht="15" customHeight="1" x14ac:dyDescent="0.2">
      <c r="A72" s="19">
        <v>14</v>
      </c>
      <c r="B72" s="20"/>
      <c r="C72" s="253" t="s">
        <v>518</v>
      </c>
      <c r="D72" s="15"/>
      <c r="E72" s="107"/>
      <c r="F72" s="104"/>
      <c r="G72" s="195"/>
    </row>
    <row r="73" spans="1:7" s="2" customFormat="1" ht="3.75" customHeight="1" x14ac:dyDescent="0.2">
      <c r="A73" s="19"/>
      <c r="B73" s="20"/>
      <c r="C73" s="251"/>
      <c r="D73" s="15"/>
      <c r="E73" s="252"/>
      <c r="F73" s="106"/>
      <c r="G73" s="194"/>
    </row>
    <row r="74" spans="1:7" s="2" customFormat="1" ht="15" customHeight="1" x14ac:dyDescent="0.2">
      <c r="A74" s="103"/>
      <c r="B74" s="96"/>
      <c r="C74" s="105"/>
      <c r="D74" s="91"/>
      <c r="E74" s="104"/>
      <c r="F74" s="104"/>
      <c r="G74" s="194"/>
    </row>
    <row r="75" spans="1:7" s="2" customFormat="1" ht="15" customHeight="1" x14ac:dyDescent="0.2">
      <c r="A75" s="103"/>
      <c r="B75" s="96"/>
      <c r="C75" s="105"/>
      <c r="D75" s="91"/>
      <c r="E75" s="104"/>
      <c r="F75" s="104"/>
      <c r="G75" s="194"/>
    </row>
    <row r="76" spans="1:7" s="2" customFormat="1" ht="15" customHeight="1" x14ac:dyDescent="0.2">
      <c r="A76" s="103"/>
      <c r="B76" s="96"/>
      <c r="C76" s="105"/>
      <c r="D76" s="91"/>
      <c r="E76" s="104"/>
      <c r="F76" s="104"/>
      <c r="G76" s="194"/>
    </row>
    <row r="77" spans="1:7" s="2" customFormat="1" ht="15" customHeight="1" x14ac:dyDescent="0.2">
      <c r="A77" s="103"/>
      <c r="B77" s="96"/>
      <c r="C77" s="105"/>
      <c r="D77" s="91"/>
      <c r="E77" s="104"/>
      <c r="F77" s="104"/>
      <c r="G77" s="194"/>
    </row>
    <row r="78" spans="1:7" s="2" customFormat="1" ht="15" customHeight="1" x14ac:dyDescent="0.2">
      <c r="A78" s="103"/>
      <c r="B78" s="96"/>
      <c r="C78" s="105"/>
      <c r="D78" s="91"/>
      <c r="E78" s="104"/>
      <c r="F78" s="104"/>
      <c r="G78" s="194"/>
    </row>
    <row r="79" spans="1:7" s="2" customFormat="1" ht="15" customHeight="1" x14ac:dyDescent="0.2">
      <c r="A79" s="103"/>
      <c r="B79" s="96"/>
      <c r="C79" s="105"/>
      <c r="D79" s="91"/>
      <c r="E79" s="104"/>
      <c r="F79" s="104"/>
      <c r="G79" s="194"/>
    </row>
    <row r="80" spans="1:7" s="2" customFormat="1" ht="15" customHeight="1" x14ac:dyDescent="0.2">
      <c r="A80" s="103"/>
      <c r="B80" s="96"/>
      <c r="C80" s="105"/>
      <c r="D80" s="91"/>
      <c r="E80" s="104"/>
      <c r="F80" s="104"/>
      <c r="G80" s="194"/>
    </row>
    <row r="81" spans="1:7" s="2" customFormat="1" ht="15" customHeight="1" x14ac:dyDescent="0.2">
      <c r="A81" s="103"/>
      <c r="B81" s="96"/>
      <c r="C81" s="105"/>
      <c r="D81" s="91"/>
      <c r="E81" s="104"/>
      <c r="F81" s="104"/>
      <c r="G81" s="194"/>
    </row>
    <row r="82" spans="1:7" s="2" customFormat="1" ht="15" customHeight="1" x14ac:dyDescent="0.2">
      <c r="A82" s="103"/>
      <c r="B82" s="96"/>
      <c r="C82" s="105"/>
      <c r="D82" s="91"/>
      <c r="E82" s="104"/>
      <c r="F82" s="104"/>
      <c r="G82" s="194"/>
    </row>
    <row r="83" spans="1:7" s="2" customFormat="1" ht="15" customHeight="1" x14ac:dyDescent="0.2">
      <c r="A83" s="103"/>
      <c r="B83" s="96"/>
      <c r="C83" s="105"/>
      <c r="D83" s="91"/>
      <c r="E83" s="104"/>
      <c r="F83" s="104"/>
      <c r="G83" s="194"/>
    </row>
    <row r="84" spans="1:7" s="2" customFormat="1" ht="6" customHeight="1" thickBot="1" x14ac:dyDescent="0.25">
      <c r="A84" s="260"/>
      <c r="B84" s="261"/>
      <c r="C84" s="262"/>
      <c r="D84" s="88"/>
      <c r="E84" s="263"/>
      <c r="F84" s="264"/>
      <c r="G84" s="265"/>
    </row>
    <row r="85" spans="1:7" x14ac:dyDescent="0.25">
      <c r="A85" s="594" t="s">
        <v>610</v>
      </c>
      <c r="B85" s="594"/>
      <c r="C85" s="594"/>
      <c r="D85" s="594"/>
      <c r="E85" s="594"/>
      <c r="F85" s="594"/>
      <c r="G85" s="594"/>
    </row>
    <row r="86" spans="1:7" x14ac:dyDescent="0.2">
      <c r="A86" s="254"/>
    </row>
    <row r="87" spans="1:7" x14ac:dyDescent="0.2">
      <c r="A87" s="254"/>
      <c r="C87" s="12"/>
      <c r="D87" s="12"/>
      <c r="F87" s="12"/>
      <c r="G87" s="12"/>
    </row>
    <row r="88" spans="1:7" x14ac:dyDescent="0.2">
      <c r="A88" s="254"/>
      <c r="C88" s="266" t="s">
        <v>517</v>
      </c>
      <c r="D88" s="12"/>
      <c r="E88" s="549" t="s">
        <v>517</v>
      </c>
      <c r="F88" s="549"/>
      <c r="G88" s="549"/>
    </row>
    <row r="89" spans="1:7" x14ac:dyDescent="0.25">
      <c r="C89" s="267" t="s">
        <v>606</v>
      </c>
      <c r="D89" s="12"/>
      <c r="E89" s="550" t="s">
        <v>615</v>
      </c>
      <c r="F89" s="550"/>
      <c r="G89" s="550"/>
    </row>
    <row r="90" spans="1:7" x14ac:dyDescent="0.25">
      <c r="C90" s="12"/>
      <c r="D90" s="12"/>
      <c r="F90" s="12"/>
      <c r="G90" s="12"/>
    </row>
    <row r="91" spans="1:7" x14ac:dyDescent="0.25">
      <c r="C91" s="255"/>
      <c r="D91" s="10"/>
      <c r="E91" s="10"/>
      <c r="F91" s="9"/>
      <c r="G91" s="9"/>
    </row>
    <row r="92" spans="1:7" x14ac:dyDescent="0.25">
      <c r="C92" s="256"/>
      <c r="D92" s="257"/>
      <c r="G92" s="256"/>
    </row>
    <row r="93" spans="1:7" x14ac:dyDescent="0.25">
      <c r="C93" s="11"/>
      <c r="D93" s="11"/>
      <c r="E93"/>
      <c r="F93"/>
    </row>
  </sheetData>
  <protectedRanges>
    <protectedRange sqref="D7:G7 F8:G8 D13:E17 D32:G32 E34:E54 D60:F60 D21:E31 F61:G62 E56:F59 F33:G33 F20:G20 D6:F6 F9:F19 F22:G23 F21 F24:F31 F44:G44 F34:F43 F46:G46 F45 F48:G48 F47 F50:G50 F49 F52:G52 F51 F54:G55 F53 F67:G68 F63:F66 F71:G84 F69:F70" name="Rango1"/>
    <protectedRange sqref="D84:E84 D33:E33 D8:E8 D61:E61 D55:E55" name="Rango1_4_1"/>
    <protectedRange sqref="D69:D83" name="Rango1_4_1_2"/>
    <protectedRange sqref="D62:E62 D68:E68 E63:E67 E69:E83" name="Rango1_4_1_4"/>
    <protectedRange sqref="D18:E20" name="Rango1_1"/>
    <protectedRange sqref="D9:E9 D56:D59" name="Rango1_2_2"/>
    <protectedRange sqref="D10:E12" name="Rango1_2_3"/>
    <protectedRange sqref="E93:F93" name="Rango1_2"/>
  </protectedRanges>
  <mergeCells count="5">
    <mergeCell ref="A1:G1"/>
    <mergeCell ref="A3:G3"/>
    <mergeCell ref="A85:G85"/>
    <mergeCell ref="E88:G88"/>
    <mergeCell ref="E89:G89"/>
  </mergeCells>
  <phoneticPr fontId="19" type="noConversion"/>
  <conditionalFormatting sqref="G6">
    <cfRule type="cellIs" dxfId="446" priority="39" operator="greaterThan">
      <formula>0</formula>
    </cfRule>
    <cfRule type="cellIs" dxfId="445" priority="38" operator="lessThan">
      <formula>0</formula>
    </cfRule>
    <cfRule type="expression" dxfId="444" priority="37">
      <formula>G6="No presenta cantidad"</formula>
    </cfRule>
  </conditionalFormatting>
  <conditionalFormatting sqref="G9:G19">
    <cfRule type="cellIs" dxfId="443" priority="36" operator="greaterThan">
      <formula>0</formula>
    </cfRule>
    <cfRule type="cellIs" dxfId="442" priority="35" operator="lessThan">
      <formula>0</formula>
    </cfRule>
    <cfRule type="expression" dxfId="441" priority="34">
      <formula>G9="No presenta cantidad"</formula>
    </cfRule>
  </conditionalFormatting>
  <conditionalFormatting sqref="G21">
    <cfRule type="cellIs" dxfId="440" priority="33" operator="greaterThan">
      <formula>0</formula>
    </cfRule>
    <cfRule type="cellIs" dxfId="439" priority="32" operator="lessThan">
      <formula>0</formula>
    </cfRule>
    <cfRule type="expression" dxfId="438" priority="31">
      <formula>G21="No presenta cantidad"</formula>
    </cfRule>
  </conditionalFormatting>
  <conditionalFormatting sqref="G24:G31">
    <cfRule type="cellIs" dxfId="437" priority="30" operator="greaterThan">
      <formula>0</formula>
    </cfRule>
    <cfRule type="cellIs" dxfId="436" priority="29" operator="lessThan">
      <formula>0</formula>
    </cfRule>
    <cfRule type="expression" dxfId="435" priority="28">
      <formula>G24="No presenta cantidad"</formula>
    </cfRule>
  </conditionalFormatting>
  <conditionalFormatting sqref="G34:G43">
    <cfRule type="cellIs" dxfId="434" priority="27" operator="greaterThan">
      <formula>0</formula>
    </cfRule>
    <cfRule type="cellIs" dxfId="433" priority="26" operator="lessThan">
      <formula>0</formula>
    </cfRule>
    <cfRule type="expression" dxfId="432" priority="25">
      <formula>G34="No presenta cantidad"</formula>
    </cfRule>
  </conditionalFormatting>
  <conditionalFormatting sqref="G45">
    <cfRule type="cellIs" dxfId="431" priority="24" operator="greaterThan">
      <formula>0</formula>
    </cfRule>
    <cfRule type="cellIs" dxfId="430" priority="23" operator="lessThan">
      <formula>0</formula>
    </cfRule>
    <cfRule type="expression" dxfId="429" priority="22">
      <formula>G45="No presenta cantidad"</formula>
    </cfRule>
  </conditionalFormatting>
  <conditionalFormatting sqref="G47">
    <cfRule type="expression" dxfId="428" priority="19">
      <formula>G47="No presenta cantidad"</formula>
    </cfRule>
    <cfRule type="cellIs" dxfId="427" priority="20" operator="lessThan">
      <formula>0</formula>
    </cfRule>
    <cfRule type="cellIs" dxfId="426" priority="21" operator="greaterThan">
      <formula>0</formula>
    </cfRule>
  </conditionalFormatting>
  <conditionalFormatting sqref="G49">
    <cfRule type="cellIs" dxfId="425" priority="18" operator="greaterThan">
      <formula>0</formula>
    </cfRule>
    <cfRule type="cellIs" dxfId="424" priority="17" operator="lessThan">
      <formula>0</formula>
    </cfRule>
    <cfRule type="expression" dxfId="423" priority="16">
      <formula>G49="No presenta cantidad"</formula>
    </cfRule>
  </conditionalFormatting>
  <conditionalFormatting sqref="G51">
    <cfRule type="cellIs" dxfId="422" priority="15" operator="greaterThan">
      <formula>0</formula>
    </cfRule>
    <cfRule type="cellIs" dxfId="421" priority="14" operator="lessThan">
      <formula>0</formula>
    </cfRule>
    <cfRule type="expression" dxfId="420" priority="13">
      <formula>G51="No presenta cantidad"</formula>
    </cfRule>
  </conditionalFormatting>
  <conditionalFormatting sqref="G53">
    <cfRule type="cellIs" dxfId="419" priority="12" operator="greaterThan">
      <formula>0</formula>
    </cfRule>
    <cfRule type="cellIs" dxfId="418" priority="11" operator="lessThan">
      <formula>0</formula>
    </cfRule>
    <cfRule type="expression" dxfId="417" priority="10">
      <formula>G53="No presenta cantidad"</formula>
    </cfRule>
  </conditionalFormatting>
  <conditionalFormatting sqref="G56:G60">
    <cfRule type="cellIs" dxfId="416" priority="9" operator="greaterThan">
      <formula>0</formula>
    </cfRule>
    <cfRule type="cellIs" dxfId="415" priority="8" operator="lessThan">
      <formula>0</formula>
    </cfRule>
    <cfRule type="expression" dxfId="414" priority="7">
      <formula>G56="No presenta cantidad"</formula>
    </cfRule>
  </conditionalFormatting>
  <conditionalFormatting sqref="G63:G66">
    <cfRule type="cellIs" dxfId="413" priority="6" operator="greaterThan">
      <formula>0</formula>
    </cfRule>
    <cfRule type="cellIs" dxfId="412" priority="5" operator="lessThan">
      <formula>0</formula>
    </cfRule>
    <cfRule type="expression" dxfId="411" priority="4">
      <formula>G63="No presenta cantidad"</formula>
    </cfRule>
  </conditionalFormatting>
  <conditionalFormatting sqref="G69:G70">
    <cfRule type="cellIs" dxfId="410" priority="3" operator="greaterThan">
      <formula>0</formula>
    </cfRule>
    <cfRule type="cellIs" dxfId="409" priority="2" operator="lessThan">
      <formula>0</formula>
    </cfRule>
    <cfRule type="expression" dxfId="408" priority="1">
      <formula>G69="No presenta cantidad"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rowBreaks count="4" manualBreakCount="4">
    <brk id="27" max="6" man="1"/>
    <brk id="46" max="6" man="1"/>
    <brk id="61" max="6" man="1"/>
    <brk id="79" max="6" man="1"/>
  </row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98"/>
  <sheetViews>
    <sheetView view="pageBreakPreview" topLeftCell="A46" zoomScale="60" zoomScaleNormal="100" workbookViewId="0">
      <selection activeCell="L70" sqref="L70"/>
    </sheetView>
  </sheetViews>
  <sheetFormatPr baseColWidth="10" defaultColWidth="11.42578125" defaultRowHeight="12.75" x14ac:dyDescent="0.2"/>
  <cols>
    <col min="1" max="1" width="4.7109375" style="10" customWidth="1"/>
    <col min="2" max="2" width="5.28515625" style="10" customWidth="1"/>
    <col min="3" max="3" width="60.7109375" style="9" customWidth="1"/>
    <col min="4" max="4" width="7.140625" style="9" bestFit="1" customWidth="1"/>
    <col min="5" max="6" width="16.140625" style="9" customWidth="1"/>
    <col min="7" max="7" width="17.5703125" style="9" customWidth="1"/>
    <col min="8" max="229" width="11.5703125" style="2"/>
    <col min="230" max="230" width="5.5703125" style="2" customWidth="1"/>
    <col min="231" max="231" width="6.28515625" style="2" customWidth="1"/>
    <col min="232" max="232" width="122.42578125" style="2" customWidth="1"/>
    <col min="233" max="233" width="7.140625" style="2" bestFit="1" customWidth="1"/>
    <col min="234" max="234" width="7.140625" style="2" customWidth="1"/>
    <col min="235" max="238" width="15.7109375" style="2" customWidth="1"/>
    <col min="239" max="485" width="11.5703125" style="2"/>
    <col min="486" max="486" width="5.5703125" style="2" customWidth="1"/>
    <col min="487" max="487" width="6.28515625" style="2" customWidth="1"/>
    <col min="488" max="488" width="122.42578125" style="2" customWidth="1"/>
    <col min="489" max="489" width="7.140625" style="2" bestFit="1" customWidth="1"/>
    <col min="490" max="490" width="7.140625" style="2" customWidth="1"/>
    <col min="491" max="494" width="15.7109375" style="2" customWidth="1"/>
    <col min="495" max="741" width="11.5703125" style="2"/>
    <col min="742" max="742" width="5.5703125" style="2" customWidth="1"/>
    <col min="743" max="743" width="6.28515625" style="2" customWidth="1"/>
    <col min="744" max="744" width="122.42578125" style="2" customWidth="1"/>
    <col min="745" max="745" width="7.140625" style="2" bestFit="1" customWidth="1"/>
    <col min="746" max="746" width="7.140625" style="2" customWidth="1"/>
    <col min="747" max="750" width="15.7109375" style="2" customWidth="1"/>
    <col min="751" max="997" width="11.5703125" style="2"/>
    <col min="998" max="998" width="5.5703125" style="2" customWidth="1"/>
    <col min="999" max="999" width="6.28515625" style="2" customWidth="1"/>
    <col min="1000" max="1000" width="122.42578125" style="2" customWidth="1"/>
    <col min="1001" max="1001" width="7.140625" style="2" bestFit="1" customWidth="1"/>
    <col min="1002" max="1002" width="7.140625" style="2" customWidth="1"/>
    <col min="1003" max="1006" width="15.7109375" style="2" customWidth="1"/>
    <col min="1007" max="1253" width="11.5703125" style="2"/>
    <col min="1254" max="1254" width="5.5703125" style="2" customWidth="1"/>
    <col min="1255" max="1255" width="6.28515625" style="2" customWidth="1"/>
    <col min="1256" max="1256" width="122.42578125" style="2" customWidth="1"/>
    <col min="1257" max="1257" width="7.140625" style="2" bestFit="1" customWidth="1"/>
    <col min="1258" max="1258" width="7.140625" style="2" customWidth="1"/>
    <col min="1259" max="1262" width="15.7109375" style="2" customWidth="1"/>
    <col min="1263" max="1509" width="11.5703125" style="2"/>
    <col min="1510" max="1510" width="5.5703125" style="2" customWidth="1"/>
    <col min="1511" max="1511" width="6.28515625" style="2" customWidth="1"/>
    <col min="1512" max="1512" width="122.42578125" style="2" customWidth="1"/>
    <col min="1513" max="1513" width="7.140625" style="2" bestFit="1" customWidth="1"/>
    <col min="1514" max="1514" width="7.140625" style="2" customWidth="1"/>
    <col min="1515" max="1518" width="15.7109375" style="2" customWidth="1"/>
    <col min="1519" max="1765" width="11.5703125" style="2"/>
    <col min="1766" max="1766" width="5.5703125" style="2" customWidth="1"/>
    <col min="1767" max="1767" width="6.28515625" style="2" customWidth="1"/>
    <col min="1768" max="1768" width="122.42578125" style="2" customWidth="1"/>
    <col min="1769" max="1769" width="7.140625" style="2" bestFit="1" customWidth="1"/>
    <col min="1770" max="1770" width="7.140625" style="2" customWidth="1"/>
    <col min="1771" max="1774" width="15.7109375" style="2" customWidth="1"/>
    <col min="1775" max="2021" width="11.5703125" style="2"/>
    <col min="2022" max="2022" width="5.5703125" style="2" customWidth="1"/>
    <col min="2023" max="2023" width="6.28515625" style="2" customWidth="1"/>
    <col min="2024" max="2024" width="122.42578125" style="2" customWidth="1"/>
    <col min="2025" max="2025" width="7.140625" style="2" bestFit="1" customWidth="1"/>
    <col min="2026" max="2026" width="7.140625" style="2" customWidth="1"/>
    <col min="2027" max="2030" width="15.7109375" style="2" customWidth="1"/>
    <col min="2031" max="2277" width="11.5703125" style="2"/>
    <col min="2278" max="2278" width="5.5703125" style="2" customWidth="1"/>
    <col min="2279" max="2279" width="6.28515625" style="2" customWidth="1"/>
    <col min="2280" max="2280" width="122.42578125" style="2" customWidth="1"/>
    <col min="2281" max="2281" width="7.140625" style="2" bestFit="1" customWidth="1"/>
    <col min="2282" max="2282" width="7.140625" style="2" customWidth="1"/>
    <col min="2283" max="2286" width="15.7109375" style="2" customWidth="1"/>
    <col min="2287" max="2533" width="11.5703125" style="2"/>
    <col min="2534" max="2534" width="5.5703125" style="2" customWidth="1"/>
    <col min="2535" max="2535" width="6.28515625" style="2" customWidth="1"/>
    <col min="2536" max="2536" width="122.42578125" style="2" customWidth="1"/>
    <col min="2537" max="2537" width="7.140625" style="2" bestFit="1" customWidth="1"/>
    <col min="2538" max="2538" width="7.140625" style="2" customWidth="1"/>
    <col min="2539" max="2542" width="15.7109375" style="2" customWidth="1"/>
    <col min="2543" max="2789" width="11.5703125" style="2"/>
    <col min="2790" max="2790" width="5.5703125" style="2" customWidth="1"/>
    <col min="2791" max="2791" width="6.28515625" style="2" customWidth="1"/>
    <col min="2792" max="2792" width="122.42578125" style="2" customWidth="1"/>
    <col min="2793" max="2793" width="7.140625" style="2" bestFit="1" customWidth="1"/>
    <col min="2794" max="2794" width="7.140625" style="2" customWidth="1"/>
    <col min="2795" max="2798" width="15.7109375" style="2" customWidth="1"/>
    <col min="2799" max="3045" width="11.5703125" style="2"/>
    <col min="3046" max="3046" width="5.5703125" style="2" customWidth="1"/>
    <col min="3047" max="3047" width="6.28515625" style="2" customWidth="1"/>
    <col min="3048" max="3048" width="122.42578125" style="2" customWidth="1"/>
    <col min="3049" max="3049" width="7.140625" style="2" bestFit="1" customWidth="1"/>
    <col min="3050" max="3050" width="7.140625" style="2" customWidth="1"/>
    <col min="3051" max="3054" width="15.7109375" style="2" customWidth="1"/>
    <col min="3055" max="3301" width="11.5703125" style="2"/>
    <col min="3302" max="3302" width="5.5703125" style="2" customWidth="1"/>
    <col min="3303" max="3303" width="6.28515625" style="2" customWidth="1"/>
    <col min="3304" max="3304" width="122.42578125" style="2" customWidth="1"/>
    <col min="3305" max="3305" width="7.140625" style="2" bestFit="1" customWidth="1"/>
    <col min="3306" max="3306" width="7.140625" style="2" customWidth="1"/>
    <col min="3307" max="3310" width="15.7109375" style="2" customWidth="1"/>
    <col min="3311" max="3557" width="11.5703125" style="2"/>
    <col min="3558" max="3558" width="5.5703125" style="2" customWidth="1"/>
    <col min="3559" max="3559" width="6.28515625" style="2" customWidth="1"/>
    <col min="3560" max="3560" width="122.42578125" style="2" customWidth="1"/>
    <col min="3561" max="3561" width="7.140625" style="2" bestFit="1" customWidth="1"/>
    <col min="3562" max="3562" width="7.140625" style="2" customWidth="1"/>
    <col min="3563" max="3566" width="15.7109375" style="2" customWidth="1"/>
    <col min="3567" max="3813" width="11.5703125" style="2"/>
    <col min="3814" max="3814" width="5.5703125" style="2" customWidth="1"/>
    <col min="3815" max="3815" width="6.28515625" style="2" customWidth="1"/>
    <col min="3816" max="3816" width="122.42578125" style="2" customWidth="1"/>
    <col min="3817" max="3817" width="7.140625" style="2" bestFit="1" customWidth="1"/>
    <col min="3818" max="3818" width="7.140625" style="2" customWidth="1"/>
    <col min="3819" max="3822" width="15.7109375" style="2" customWidth="1"/>
    <col min="3823" max="4069" width="11.5703125" style="2"/>
    <col min="4070" max="4070" width="5.5703125" style="2" customWidth="1"/>
    <col min="4071" max="4071" width="6.28515625" style="2" customWidth="1"/>
    <col min="4072" max="4072" width="122.42578125" style="2" customWidth="1"/>
    <col min="4073" max="4073" width="7.140625" style="2" bestFit="1" customWidth="1"/>
    <col min="4074" max="4074" width="7.140625" style="2" customWidth="1"/>
    <col min="4075" max="4078" width="15.7109375" style="2" customWidth="1"/>
    <col min="4079" max="4325" width="11.5703125" style="2"/>
    <col min="4326" max="4326" width="5.5703125" style="2" customWidth="1"/>
    <col min="4327" max="4327" width="6.28515625" style="2" customWidth="1"/>
    <col min="4328" max="4328" width="122.42578125" style="2" customWidth="1"/>
    <col min="4329" max="4329" width="7.140625" style="2" bestFit="1" customWidth="1"/>
    <col min="4330" max="4330" width="7.140625" style="2" customWidth="1"/>
    <col min="4331" max="4334" width="15.7109375" style="2" customWidth="1"/>
    <col min="4335" max="4581" width="11.5703125" style="2"/>
    <col min="4582" max="4582" width="5.5703125" style="2" customWidth="1"/>
    <col min="4583" max="4583" width="6.28515625" style="2" customWidth="1"/>
    <col min="4584" max="4584" width="122.42578125" style="2" customWidth="1"/>
    <col min="4585" max="4585" width="7.140625" style="2" bestFit="1" customWidth="1"/>
    <col min="4586" max="4586" width="7.140625" style="2" customWidth="1"/>
    <col min="4587" max="4590" width="15.7109375" style="2" customWidth="1"/>
    <col min="4591" max="4837" width="11.5703125" style="2"/>
    <col min="4838" max="4838" width="5.5703125" style="2" customWidth="1"/>
    <col min="4839" max="4839" width="6.28515625" style="2" customWidth="1"/>
    <col min="4840" max="4840" width="122.42578125" style="2" customWidth="1"/>
    <col min="4841" max="4841" width="7.140625" style="2" bestFit="1" customWidth="1"/>
    <col min="4842" max="4842" width="7.140625" style="2" customWidth="1"/>
    <col min="4843" max="4846" width="15.7109375" style="2" customWidth="1"/>
    <col min="4847" max="5093" width="11.5703125" style="2"/>
    <col min="5094" max="5094" width="5.5703125" style="2" customWidth="1"/>
    <col min="5095" max="5095" width="6.28515625" style="2" customWidth="1"/>
    <col min="5096" max="5096" width="122.42578125" style="2" customWidth="1"/>
    <col min="5097" max="5097" width="7.140625" style="2" bestFit="1" customWidth="1"/>
    <col min="5098" max="5098" width="7.140625" style="2" customWidth="1"/>
    <col min="5099" max="5102" width="15.7109375" style="2" customWidth="1"/>
    <col min="5103" max="5349" width="11.5703125" style="2"/>
    <col min="5350" max="5350" width="5.5703125" style="2" customWidth="1"/>
    <col min="5351" max="5351" width="6.28515625" style="2" customWidth="1"/>
    <col min="5352" max="5352" width="122.42578125" style="2" customWidth="1"/>
    <col min="5353" max="5353" width="7.140625" style="2" bestFit="1" customWidth="1"/>
    <col min="5354" max="5354" width="7.140625" style="2" customWidth="1"/>
    <col min="5355" max="5358" width="15.7109375" style="2" customWidth="1"/>
    <col min="5359" max="5605" width="11.5703125" style="2"/>
    <col min="5606" max="5606" width="5.5703125" style="2" customWidth="1"/>
    <col min="5607" max="5607" width="6.28515625" style="2" customWidth="1"/>
    <col min="5608" max="5608" width="122.42578125" style="2" customWidth="1"/>
    <col min="5609" max="5609" width="7.140625" style="2" bestFit="1" customWidth="1"/>
    <col min="5610" max="5610" width="7.140625" style="2" customWidth="1"/>
    <col min="5611" max="5614" width="15.7109375" style="2" customWidth="1"/>
    <col min="5615" max="5861" width="11.5703125" style="2"/>
    <col min="5862" max="5862" width="5.5703125" style="2" customWidth="1"/>
    <col min="5863" max="5863" width="6.28515625" style="2" customWidth="1"/>
    <col min="5864" max="5864" width="122.42578125" style="2" customWidth="1"/>
    <col min="5865" max="5865" width="7.140625" style="2" bestFit="1" customWidth="1"/>
    <col min="5866" max="5866" width="7.140625" style="2" customWidth="1"/>
    <col min="5867" max="5870" width="15.7109375" style="2" customWidth="1"/>
    <col min="5871" max="6117" width="11.5703125" style="2"/>
    <col min="6118" max="6118" width="5.5703125" style="2" customWidth="1"/>
    <col min="6119" max="6119" width="6.28515625" style="2" customWidth="1"/>
    <col min="6120" max="6120" width="122.42578125" style="2" customWidth="1"/>
    <col min="6121" max="6121" width="7.140625" style="2" bestFit="1" customWidth="1"/>
    <col min="6122" max="6122" width="7.140625" style="2" customWidth="1"/>
    <col min="6123" max="6126" width="15.7109375" style="2" customWidth="1"/>
    <col min="6127" max="6373" width="11.5703125" style="2"/>
    <col min="6374" max="6374" width="5.5703125" style="2" customWidth="1"/>
    <col min="6375" max="6375" width="6.28515625" style="2" customWidth="1"/>
    <col min="6376" max="6376" width="122.42578125" style="2" customWidth="1"/>
    <col min="6377" max="6377" width="7.140625" style="2" bestFit="1" customWidth="1"/>
    <col min="6378" max="6378" width="7.140625" style="2" customWidth="1"/>
    <col min="6379" max="6382" width="15.7109375" style="2" customWidth="1"/>
    <col min="6383" max="6629" width="11.5703125" style="2"/>
    <col min="6630" max="6630" width="5.5703125" style="2" customWidth="1"/>
    <col min="6631" max="6631" width="6.28515625" style="2" customWidth="1"/>
    <col min="6632" max="6632" width="122.42578125" style="2" customWidth="1"/>
    <col min="6633" max="6633" width="7.140625" style="2" bestFit="1" customWidth="1"/>
    <col min="6634" max="6634" width="7.140625" style="2" customWidth="1"/>
    <col min="6635" max="6638" width="15.7109375" style="2" customWidth="1"/>
    <col min="6639" max="6885" width="11.5703125" style="2"/>
    <col min="6886" max="6886" width="5.5703125" style="2" customWidth="1"/>
    <col min="6887" max="6887" width="6.28515625" style="2" customWidth="1"/>
    <col min="6888" max="6888" width="122.42578125" style="2" customWidth="1"/>
    <col min="6889" max="6889" width="7.140625" style="2" bestFit="1" customWidth="1"/>
    <col min="6890" max="6890" width="7.140625" style="2" customWidth="1"/>
    <col min="6891" max="6894" width="15.7109375" style="2" customWidth="1"/>
    <col min="6895" max="7141" width="11.5703125" style="2"/>
    <col min="7142" max="7142" width="5.5703125" style="2" customWidth="1"/>
    <col min="7143" max="7143" width="6.28515625" style="2" customWidth="1"/>
    <col min="7144" max="7144" width="122.42578125" style="2" customWidth="1"/>
    <col min="7145" max="7145" width="7.140625" style="2" bestFit="1" customWidth="1"/>
    <col min="7146" max="7146" width="7.140625" style="2" customWidth="1"/>
    <col min="7147" max="7150" width="15.7109375" style="2" customWidth="1"/>
    <col min="7151" max="7397" width="11.5703125" style="2"/>
    <col min="7398" max="7398" width="5.5703125" style="2" customWidth="1"/>
    <col min="7399" max="7399" width="6.28515625" style="2" customWidth="1"/>
    <col min="7400" max="7400" width="122.42578125" style="2" customWidth="1"/>
    <col min="7401" max="7401" width="7.140625" style="2" bestFit="1" customWidth="1"/>
    <col min="7402" max="7402" width="7.140625" style="2" customWidth="1"/>
    <col min="7403" max="7406" width="15.7109375" style="2" customWidth="1"/>
    <col min="7407" max="7653" width="11.5703125" style="2"/>
    <col min="7654" max="7654" width="5.5703125" style="2" customWidth="1"/>
    <col min="7655" max="7655" width="6.28515625" style="2" customWidth="1"/>
    <col min="7656" max="7656" width="122.42578125" style="2" customWidth="1"/>
    <col min="7657" max="7657" width="7.140625" style="2" bestFit="1" customWidth="1"/>
    <col min="7658" max="7658" width="7.140625" style="2" customWidth="1"/>
    <col min="7659" max="7662" width="15.7109375" style="2" customWidth="1"/>
    <col min="7663" max="7909" width="11.5703125" style="2"/>
    <col min="7910" max="7910" width="5.5703125" style="2" customWidth="1"/>
    <col min="7911" max="7911" width="6.28515625" style="2" customWidth="1"/>
    <col min="7912" max="7912" width="122.42578125" style="2" customWidth="1"/>
    <col min="7913" max="7913" width="7.140625" style="2" bestFit="1" customWidth="1"/>
    <col min="7914" max="7914" width="7.140625" style="2" customWidth="1"/>
    <col min="7915" max="7918" width="15.7109375" style="2" customWidth="1"/>
    <col min="7919" max="8165" width="11.5703125" style="2"/>
    <col min="8166" max="8166" width="5.5703125" style="2" customWidth="1"/>
    <col min="8167" max="8167" width="6.28515625" style="2" customWidth="1"/>
    <col min="8168" max="8168" width="122.42578125" style="2" customWidth="1"/>
    <col min="8169" max="8169" width="7.140625" style="2" bestFit="1" customWidth="1"/>
    <col min="8170" max="8170" width="7.140625" style="2" customWidth="1"/>
    <col min="8171" max="8174" width="15.7109375" style="2" customWidth="1"/>
    <col min="8175" max="8421" width="11.5703125" style="2"/>
    <col min="8422" max="8422" width="5.5703125" style="2" customWidth="1"/>
    <col min="8423" max="8423" width="6.28515625" style="2" customWidth="1"/>
    <col min="8424" max="8424" width="122.42578125" style="2" customWidth="1"/>
    <col min="8425" max="8425" width="7.140625" style="2" bestFit="1" customWidth="1"/>
    <col min="8426" max="8426" width="7.140625" style="2" customWidth="1"/>
    <col min="8427" max="8430" width="15.7109375" style="2" customWidth="1"/>
    <col min="8431" max="8677" width="11.5703125" style="2"/>
    <col min="8678" max="8678" width="5.5703125" style="2" customWidth="1"/>
    <col min="8679" max="8679" width="6.28515625" style="2" customWidth="1"/>
    <col min="8680" max="8680" width="122.42578125" style="2" customWidth="1"/>
    <col min="8681" max="8681" width="7.140625" style="2" bestFit="1" customWidth="1"/>
    <col min="8682" max="8682" width="7.140625" style="2" customWidth="1"/>
    <col min="8683" max="8686" width="15.7109375" style="2" customWidth="1"/>
    <col min="8687" max="8933" width="11.5703125" style="2"/>
    <col min="8934" max="8934" width="5.5703125" style="2" customWidth="1"/>
    <col min="8935" max="8935" width="6.28515625" style="2" customWidth="1"/>
    <col min="8936" max="8936" width="122.42578125" style="2" customWidth="1"/>
    <col min="8937" max="8937" width="7.140625" style="2" bestFit="1" customWidth="1"/>
    <col min="8938" max="8938" width="7.140625" style="2" customWidth="1"/>
    <col min="8939" max="8942" width="15.7109375" style="2" customWidth="1"/>
    <col min="8943" max="9189" width="11.5703125" style="2"/>
    <col min="9190" max="9190" width="5.5703125" style="2" customWidth="1"/>
    <col min="9191" max="9191" width="6.28515625" style="2" customWidth="1"/>
    <col min="9192" max="9192" width="122.42578125" style="2" customWidth="1"/>
    <col min="9193" max="9193" width="7.140625" style="2" bestFit="1" customWidth="1"/>
    <col min="9194" max="9194" width="7.140625" style="2" customWidth="1"/>
    <col min="9195" max="9198" width="15.7109375" style="2" customWidth="1"/>
    <col min="9199" max="9445" width="11.5703125" style="2"/>
    <col min="9446" max="9446" width="5.5703125" style="2" customWidth="1"/>
    <col min="9447" max="9447" width="6.28515625" style="2" customWidth="1"/>
    <col min="9448" max="9448" width="122.42578125" style="2" customWidth="1"/>
    <col min="9449" max="9449" width="7.140625" style="2" bestFit="1" customWidth="1"/>
    <col min="9450" max="9450" width="7.140625" style="2" customWidth="1"/>
    <col min="9451" max="9454" width="15.7109375" style="2" customWidth="1"/>
    <col min="9455" max="9701" width="11.5703125" style="2"/>
    <col min="9702" max="9702" width="5.5703125" style="2" customWidth="1"/>
    <col min="9703" max="9703" width="6.28515625" style="2" customWidth="1"/>
    <col min="9704" max="9704" width="122.42578125" style="2" customWidth="1"/>
    <col min="9705" max="9705" width="7.140625" style="2" bestFit="1" customWidth="1"/>
    <col min="9706" max="9706" width="7.140625" style="2" customWidth="1"/>
    <col min="9707" max="9710" width="15.7109375" style="2" customWidth="1"/>
    <col min="9711" max="9957" width="11.5703125" style="2"/>
    <col min="9958" max="9958" width="5.5703125" style="2" customWidth="1"/>
    <col min="9959" max="9959" width="6.28515625" style="2" customWidth="1"/>
    <col min="9960" max="9960" width="122.42578125" style="2" customWidth="1"/>
    <col min="9961" max="9961" width="7.140625" style="2" bestFit="1" customWidth="1"/>
    <col min="9962" max="9962" width="7.140625" style="2" customWidth="1"/>
    <col min="9963" max="9966" width="15.7109375" style="2" customWidth="1"/>
    <col min="9967" max="10213" width="11.5703125" style="2"/>
    <col min="10214" max="10214" width="5.5703125" style="2" customWidth="1"/>
    <col min="10215" max="10215" width="6.28515625" style="2" customWidth="1"/>
    <col min="10216" max="10216" width="122.42578125" style="2" customWidth="1"/>
    <col min="10217" max="10217" width="7.140625" style="2" bestFit="1" customWidth="1"/>
    <col min="10218" max="10218" width="7.140625" style="2" customWidth="1"/>
    <col min="10219" max="10222" width="15.7109375" style="2" customWidth="1"/>
    <col min="10223" max="10469" width="11.5703125" style="2"/>
    <col min="10470" max="10470" width="5.5703125" style="2" customWidth="1"/>
    <col min="10471" max="10471" width="6.28515625" style="2" customWidth="1"/>
    <col min="10472" max="10472" width="122.42578125" style="2" customWidth="1"/>
    <col min="10473" max="10473" width="7.140625" style="2" bestFit="1" customWidth="1"/>
    <col min="10474" max="10474" width="7.140625" style="2" customWidth="1"/>
    <col min="10475" max="10478" width="15.7109375" style="2" customWidth="1"/>
    <col min="10479" max="10725" width="11.5703125" style="2"/>
    <col min="10726" max="10726" width="5.5703125" style="2" customWidth="1"/>
    <col min="10727" max="10727" width="6.28515625" style="2" customWidth="1"/>
    <col min="10728" max="10728" width="122.42578125" style="2" customWidth="1"/>
    <col min="10729" max="10729" width="7.140625" style="2" bestFit="1" customWidth="1"/>
    <col min="10730" max="10730" width="7.140625" style="2" customWidth="1"/>
    <col min="10731" max="10734" width="15.7109375" style="2" customWidth="1"/>
    <col min="10735" max="10981" width="11.5703125" style="2"/>
    <col min="10982" max="10982" width="5.5703125" style="2" customWidth="1"/>
    <col min="10983" max="10983" width="6.28515625" style="2" customWidth="1"/>
    <col min="10984" max="10984" width="122.42578125" style="2" customWidth="1"/>
    <col min="10985" max="10985" width="7.140625" style="2" bestFit="1" customWidth="1"/>
    <col min="10986" max="10986" width="7.140625" style="2" customWidth="1"/>
    <col min="10987" max="10990" width="15.7109375" style="2" customWidth="1"/>
    <col min="10991" max="11237" width="11.5703125" style="2"/>
    <col min="11238" max="11238" width="5.5703125" style="2" customWidth="1"/>
    <col min="11239" max="11239" width="6.28515625" style="2" customWidth="1"/>
    <col min="11240" max="11240" width="122.42578125" style="2" customWidth="1"/>
    <col min="11241" max="11241" width="7.140625" style="2" bestFit="1" customWidth="1"/>
    <col min="11242" max="11242" width="7.140625" style="2" customWidth="1"/>
    <col min="11243" max="11246" width="15.7109375" style="2" customWidth="1"/>
    <col min="11247" max="11493" width="11.5703125" style="2"/>
    <col min="11494" max="11494" width="5.5703125" style="2" customWidth="1"/>
    <col min="11495" max="11495" width="6.28515625" style="2" customWidth="1"/>
    <col min="11496" max="11496" width="122.42578125" style="2" customWidth="1"/>
    <col min="11497" max="11497" width="7.140625" style="2" bestFit="1" customWidth="1"/>
    <col min="11498" max="11498" width="7.140625" style="2" customWidth="1"/>
    <col min="11499" max="11502" width="15.7109375" style="2" customWidth="1"/>
    <col min="11503" max="11749" width="11.5703125" style="2"/>
    <col min="11750" max="11750" width="5.5703125" style="2" customWidth="1"/>
    <col min="11751" max="11751" width="6.28515625" style="2" customWidth="1"/>
    <col min="11752" max="11752" width="122.42578125" style="2" customWidth="1"/>
    <col min="11753" max="11753" width="7.140625" style="2" bestFit="1" customWidth="1"/>
    <col min="11754" max="11754" width="7.140625" style="2" customWidth="1"/>
    <col min="11755" max="11758" width="15.7109375" style="2" customWidth="1"/>
    <col min="11759" max="12005" width="11.5703125" style="2"/>
    <col min="12006" max="12006" width="5.5703125" style="2" customWidth="1"/>
    <col min="12007" max="12007" width="6.28515625" style="2" customWidth="1"/>
    <col min="12008" max="12008" width="122.42578125" style="2" customWidth="1"/>
    <col min="12009" max="12009" width="7.140625" style="2" bestFit="1" customWidth="1"/>
    <col min="12010" max="12010" width="7.140625" style="2" customWidth="1"/>
    <col min="12011" max="12014" width="15.7109375" style="2" customWidth="1"/>
    <col min="12015" max="12261" width="11.5703125" style="2"/>
    <col min="12262" max="12262" width="5.5703125" style="2" customWidth="1"/>
    <col min="12263" max="12263" width="6.28515625" style="2" customWidth="1"/>
    <col min="12264" max="12264" width="122.42578125" style="2" customWidth="1"/>
    <col min="12265" max="12265" width="7.140625" style="2" bestFit="1" customWidth="1"/>
    <col min="12266" max="12266" width="7.140625" style="2" customWidth="1"/>
    <col min="12267" max="12270" width="15.7109375" style="2" customWidth="1"/>
    <col min="12271" max="12517" width="11.5703125" style="2"/>
    <col min="12518" max="12518" width="5.5703125" style="2" customWidth="1"/>
    <col min="12519" max="12519" width="6.28515625" style="2" customWidth="1"/>
    <col min="12520" max="12520" width="122.42578125" style="2" customWidth="1"/>
    <col min="12521" max="12521" width="7.140625" style="2" bestFit="1" customWidth="1"/>
    <col min="12522" max="12522" width="7.140625" style="2" customWidth="1"/>
    <col min="12523" max="12526" width="15.7109375" style="2" customWidth="1"/>
    <col min="12527" max="12773" width="11.5703125" style="2"/>
    <col min="12774" max="12774" width="5.5703125" style="2" customWidth="1"/>
    <col min="12775" max="12775" width="6.28515625" style="2" customWidth="1"/>
    <col min="12776" max="12776" width="122.42578125" style="2" customWidth="1"/>
    <col min="12777" max="12777" width="7.140625" style="2" bestFit="1" customWidth="1"/>
    <col min="12778" max="12778" width="7.140625" style="2" customWidth="1"/>
    <col min="12779" max="12782" width="15.7109375" style="2" customWidth="1"/>
    <col min="12783" max="13029" width="11.5703125" style="2"/>
    <col min="13030" max="13030" width="5.5703125" style="2" customWidth="1"/>
    <col min="13031" max="13031" width="6.28515625" style="2" customWidth="1"/>
    <col min="13032" max="13032" width="122.42578125" style="2" customWidth="1"/>
    <col min="13033" max="13033" width="7.140625" style="2" bestFit="1" customWidth="1"/>
    <col min="13034" max="13034" width="7.140625" style="2" customWidth="1"/>
    <col min="13035" max="13038" width="15.7109375" style="2" customWidth="1"/>
    <col min="13039" max="13285" width="11.5703125" style="2"/>
    <col min="13286" max="13286" width="5.5703125" style="2" customWidth="1"/>
    <col min="13287" max="13287" width="6.28515625" style="2" customWidth="1"/>
    <col min="13288" max="13288" width="122.42578125" style="2" customWidth="1"/>
    <col min="13289" max="13289" width="7.140625" style="2" bestFit="1" customWidth="1"/>
    <col min="13290" max="13290" width="7.140625" style="2" customWidth="1"/>
    <col min="13291" max="13294" width="15.7109375" style="2" customWidth="1"/>
    <col min="13295" max="13541" width="11.5703125" style="2"/>
    <col min="13542" max="13542" width="5.5703125" style="2" customWidth="1"/>
    <col min="13543" max="13543" width="6.28515625" style="2" customWidth="1"/>
    <col min="13544" max="13544" width="122.42578125" style="2" customWidth="1"/>
    <col min="13545" max="13545" width="7.140625" style="2" bestFit="1" customWidth="1"/>
    <col min="13546" max="13546" width="7.140625" style="2" customWidth="1"/>
    <col min="13547" max="13550" width="15.7109375" style="2" customWidth="1"/>
    <col min="13551" max="13797" width="11.5703125" style="2"/>
    <col min="13798" max="13798" width="5.5703125" style="2" customWidth="1"/>
    <col min="13799" max="13799" width="6.28515625" style="2" customWidth="1"/>
    <col min="13800" max="13800" width="122.42578125" style="2" customWidth="1"/>
    <col min="13801" max="13801" width="7.140625" style="2" bestFit="1" customWidth="1"/>
    <col min="13802" max="13802" width="7.140625" style="2" customWidth="1"/>
    <col min="13803" max="13806" width="15.7109375" style="2" customWidth="1"/>
    <col min="13807" max="14053" width="11.5703125" style="2"/>
    <col min="14054" max="14054" width="5.5703125" style="2" customWidth="1"/>
    <col min="14055" max="14055" width="6.28515625" style="2" customWidth="1"/>
    <col min="14056" max="14056" width="122.42578125" style="2" customWidth="1"/>
    <col min="14057" max="14057" width="7.140625" style="2" bestFit="1" customWidth="1"/>
    <col min="14058" max="14058" width="7.140625" style="2" customWidth="1"/>
    <col min="14059" max="14062" width="15.7109375" style="2" customWidth="1"/>
    <col min="14063" max="14309" width="11.5703125" style="2"/>
    <col min="14310" max="14310" width="5.5703125" style="2" customWidth="1"/>
    <col min="14311" max="14311" width="6.28515625" style="2" customWidth="1"/>
    <col min="14312" max="14312" width="122.42578125" style="2" customWidth="1"/>
    <col min="14313" max="14313" width="7.140625" style="2" bestFit="1" customWidth="1"/>
    <col min="14314" max="14314" width="7.140625" style="2" customWidth="1"/>
    <col min="14315" max="14318" width="15.7109375" style="2" customWidth="1"/>
    <col min="14319" max="14565" width="11.5703125" style="2"/>
    <col min="14566" max="14566" width="5.5703125" style="2" customWidth="1"/>
    <col min="14567" max="14567" width="6.28515625" style="2" customWidth="1"/>
    <col min="14568" max="14568" width="122.42578125" style="2" customWidth="1"/>
    <col min="14569" max="14569" width="7.140625" style="2" bestFit="1" customWidth="1"/>
    <col min="14570" max="14570" width="7.140625" style="2" customWidth="1"/>
    <col min="14571" max="14574" width="15.7109375" style="2" customWidth="1"/>
    <col min="14575" max="14821" width="11.5703125" style="2"/>
    <col min="14822" max="14822" width="5.5703125" style="2" customWidth="1"/>
    <col min="14823" max="14823" width="6.28515625" style="2" customWidth="1"/>
    <col min="14824" max="14824" width="122.42578125" style="2" customWidth="1"/>
    <col min="14825" max="14825" width="7.140625" style="2" bestFit="1" customWidth="1"/>
    <col min="14826" max="14826" width="7.140625" style="2" customWidth="1"/>
    <col min="14827" max="14830" width="15.7109375" style="2" customWidth="1"/>
    <col min="14831" max="15077" width="11.5703125" style="2"/>
    <col min="15078" max="15078" width="5.5703125" style="2" customWidth="1"/>
    <col min="15079" max="15079" width="6.28515625" style="2" customWidth="1"/>
    <col min="15080" max="15080" width="122.42578125" style="2" customWidth="1"/>
    <col min="15081" max="15081" width="7.140625" style="2" bestFit="1" customWidth="1"/>
    <col min="15082" max="15082" width="7.140625" style="2" customWidth="1"/>
    <col min="15083" max="15086" width="15.7109375" style="2" customWidth="1"/>
    <col min="15087" max="15333" width="11.5703125" style="2"/>
    <col min="15334" max="15334" width="5.5703125" style="2" customWidth="1"/>
    <col min="15335" max="15335" width="6.28515625" style="2" customWidth="1"/>
    <col min="15336" max="15336" width="122.42578125" style="2" customWidth="1"/>
    <col min="15337" max="15337" width="7.140625" style="2" bestFit="1" customWidth="1"/>
    <col min="15338" max="15338" width="7.140625" style="2" customWidth="1"/>
    <col min="15339" max="15342" width="15.7109375" style="2" customWidth="1"/>
    <col min="15343" max="15589" width="11.5703125" style="2"/>
    <col min="15590" max="15590" width="5.5703125" style="2" customWidth="1"/>
    <col min="15591" max="15591" width="6.28515625" style="2" customWidth="1"/>
    <col min="15592" max="15592" width="122.42578125" style="2" customWidth="1"/>
    <col min="15593" max="15593" width="7.140625" style="2" bestFit="1" customWidth="1"/>
    <col min="15594" max="15594" width="7.140625" style="2" customWidth="1"/>
    <col min="15595" max="15598" width="15.7109375" style="2" customWidth="1"/>
    <col min="15599" max="15845" width="11.5703125" style="2"/>
    <col min="15846" max="15846" width="5.5703125" style="2" customWidth="1"/>
    <col min="15847" max="15847" width="6.28515625" style="2" customWidth="1"/>
    <col min="15848" max="15848" width="122.42578125" style="2" customWidth="1"/>
    <col min="15849" max="15849" width="7.140625" style="2" bestFit="1" customWidth="1"/>
    <col min="15850" max="15850" width="7.140625" style="2" customWidth="1"/>
    <col min="15851" max="15854" width="15.7109375" style="2" customWidth="1"/>
    <col min="15855" max="16101" width="11.5703125" style="2"/>
    <col min="16102" max="16102" width="5.5703125" style="2" customWidth="1"/>
    <col min="16103" max="16103" width="6.28515625" style="2" customWidth="1"/>
    <col min="16104" max="16104" width="122.42578125" style="2" customWidth="1"/>
    <col min="16105" max="16105" width="7.140625" style="2" bestFit="1" customWidth="1"/>
    <col min="16106" max="16106" width="7.140625" style="2" customWidth="1"/>
    <col min="16107" max="16110" width="15.7109375" style="2" customWidth="1"/>
    <col min="16111" max="16366" width="11.5703125" style="2"/>
    <col min="16367" max="16384" width="11.5703125" style="2" customWidth="1"/>
  </cols>
  <sheetData>
    <row r="1" spans="1:7" ht="59.25" customHeight="1" thickBot="1" x14ac:dyDescent="0.25">
      <c r="A1" s="595" t="str">
        <f>+INDICE!A1</f>
        <v>MEJORAMIENTO DE LA RED DE AT (132 KV) DE LA PROVINCIA DE MENDOZA 
DEPARTAMENTOS DE SAN RAFAEL Y GENERAL ALVEAR</v>
      </c>
      <c r="B1" s="596"/>
      <c r="C1" s="596"/>
      <c r="D1" s="596"/>
      <c r="E1" s="596"/>
      <c r="F1" s="596"/>
      <c r="G1" s="597"/>
    </row>
    <row r="2" spans="1:7" ht="5.0999999999999996" customHeight="1" thickBot="1" x14ac:dyDescent="0.25">
      <c r="A2" s="8"/>
      <c r="B2" s="8"/>
      <c r="C2" s="7"/>
      <c r="D2" s="8"/>
      <c r="E2" s="8"/>
      <c r="F2" s="8"/>
      <c r="G2" s="7"/>
    </row>
    <row r="3" spans="1:7" ht="22.9" customHeight="1" thickBot="1" x14ac:dyDescent="0.25">
      <c r="A3" s="595" t="str">
        <f>+INDICE!C7</f>
        <v>C-1.2 Obras Civiles ET PI San Rafael 132 kV</v>
      </c>
      <c r="B3" s="596"/>
      <c r="C3" s="596"/>
      <c r="D3" s="596"/>
      <c r="E3" s="596"/>
      <c r="F3" s="596"/>
      <c r="G3" s="597"/>
    </row>
    <row r="4" spans="1:7" ht="5.0999999999999996" customHeight="1" thickBot="1" x14ac:dyDescent="0.25">
      <c r="A4" s="8"/>
      <c r="B4" s="8"/>
      <c r="C4" s="7"/>
      <c r="D4" s="7"/>
      <c r="E4" s="7"/>
      <c r="F4" s="7"/>
      <c r="G4" s="7"/>
    </row>
    <row r="5" spans="1:7" ht="63" customHeight="1" thickBot="1" x14ac:dyDescent="0.25">
      <c r="A5" s="301" t="s">
        <v>15</v>
      </c>
      <c r="B5" s="302" t="s">
        <v>16</v>
      </c>
      <c r="C5" s="292" t="s">
        <v>18</v>
      </c>
      <c r="D5" s="293" t="s">
        <v>17</v>
      </c>
      <c r="E5" s="294" t="s">
        <v>612</v>
      </c>
      <c r="F5" s="294" t="s">
        <v>613</v>
      </c>
      <c r="G5" s="295" t="s">
        <v>614</v>
      </c>
    </row>
    <row r="6" spans="1:7" x14ac:dyDescent="0.2">
      <c r="A6" s="296">
        <v>1</v>
      </c>
      <c r="B6" s="20"/>
      <c r="C6" s="297" t="s">
        <v>87</v>
      </c>
      <c r="D6" s="20"/>
      <c r="E6" s="298"/>
      <c r="F6" s="299"/>
      <c r="G6" s="300"/>
    </row>
    <row r="7" spans="1:7" x14ac:dyDescent="0.2">
      <c r="A7" s="16"/>
      <c r="B7" s="15" t="s">
        <v>19</v>
      </c>
      <c r="C7" s="269" t="s">
        <v>258</v>
      </c>
      <c r="D7" s="15" t="s">
        <v>22</v>
      </c>
      <c r="E7" s="270">
        <v>10</v>
      </c>
      <c r="F7" s="115"/>
      <c r="G7" s="240" t="str">
        <f>IF(F7="", "No presenta cantidad",F7-E7)</f>
        <v>No presenta cantidad</v>
      </c>
    </row>
    <row r="8" spans="1:7" x14ac:dyDescent="0.2">
      <c r="A8" s="16"/>
      <c r="B8" s="15" t="s">
        <v>88</v>
      </c>
      <c r="C8" s="271" t="s">
        <v>89</v>
      </c>
      <c r="D8" s="15" t="s">
        <v>20</v>
      </c>
      <c r="E8" s="268">
        <v>1</v>
      </c>
      <c r="F8" s="114"/>
      <c r="G8" s="240" t="str">
        <f>IF(F8="", "No presenta cantidad",F8-E8)</f>
        <v>No presenta cantidad</v>
      </c>
    </row>
    <row r="9" spans="1:7" x14ac:dyDescent="0.2">
      <c r="A9" s="16"/>
      <c r="B9" s="15" t="s">
        <v>90</v>
      </c>
      <c r="C9" s="271" t="s">
        <v>91</v>
      </c>
      <c r="D9" s="15" t="s">
        <v>430</v>
      </c>
      <c r="E9" s="270">
        <v>22000</v>
      </c>
      <c r="F9" s="115"/>
      <c r="G9" s="240" t="str">
        <f>IF(F9="", "No presenta cantidad",F9-E9)</f>
        <v>No presenta cantidad</v>
      </c>
    </row>
    <row r="10" spans="1:7" x14ac:dyDescent="0.2">
      <c r="A10" s="16"/>
      <c r="B10" s="15" t="s">
        <v>92</v>
      </c>
      <c r="C10" s="271" t="s">
        <v>93</v>
      </c>
      <c r="D10" s="15" t="s">
        <v>430</v>
      </c>
      <c r="E10" s="270">
        <v>22000</v>
      </c>
      <c r="F10" s="115"/>
      <c r="G10" s="240" t="str">
        <f>IF(F10="", "No presenta cantidad",F10-E10)</f>
        <v>No presenta cantidad</v>
      </c>
    </row>
    <row r="11" spans="1:7" x14ac:dyDescent="0.2">
      <c r="A11" s="16"/>
      <c r="B11" s="15" t="s">
        <v>94</v>
      </c>
      <c r="C11" s="271" t="s">
        <v>95</v>
      </c>
      <c r="D11" s="15" t="s">
        <v>374</v>
      </c>
      <c r="E11" s="270">
        <v>600</v>
      </c>
      <c r="F11" s="115"/>
      <c r="G11" s="240" t="str">
        <f>IF(F11="", "No presenta cantidad",F11-E11)</f>
        <v>No presenta cantidad</v>
      </c>
    </row>
    <row r="12" spans="1:7" ht="5.0999999999999996" customHeight="1" x14ac:dyDescent="0.2">
      <c r="A12" s="16"/>
      <c r="B12" s="15"/>
      <c r="C12" s="271"/>
      <c r="D12" s="15"/>
      <c r="E12" s="268"/>
      <c r="F12" s="114"/>
      <c r="G12" s="272"/>
    </row>
    <row r="13" spans="1:7" x14ac:dyDescent="0.2">
      <c r="A13" s="16">
        <v>2</v>
      </c>
      <c r="B13" s="15"/>
      <c r="C13" s="18" t="s">
        <v>96</v>
      </c>
      <c r="D13" s="15"/>
      <c r="E13" s="268"/>
      <c r="F13" s="114"/>
      <c r="G13" s="272"/>
    </row>
    <row r="14" spans="1:7" x14ac:dyDescent="0.2">
      <c r="A14" s="16"/>
      <c r="B14" s="15" t="s">
        <v>21</v>
      </c>
      <c r="C14" s="271" t="s">
        <v>97</v>
      </c>
      <c r="D14" s="15" t="s">
        <v>374</v>
      </c>
      <c r="E14" s="270">
        <v>600</v>
      </c>
      <c r="F14" s="115"/>
      <c r="G14" s="240" t="str">
        <f>IF(F14="", "No presenta cantidad",F14-E14)</f>
        <v>No presenta cantidad</v>
      </c>
    </row>
    <row r="15" spans="1:7" x14ac:dyDescent="0.2">
      <c r="A15" s="16"/>
      <c r="B15" s="15" t="s">
        <v>23</v>
      </c>
      <c r="C15" s="271" t="s">
        <v>98</v>
      </c>
      <c r="D15" s="15" t="s">
        <v>20</v>
      </c>
      <c r="E15" s="273">
        <v>1</v>
      </c>
      <c r="F15" s="116"/>
      <c r="G15" s="240" t="str">
        <f>IF(F15="", "No presenta cantidad",F15-E15)</f>
        <v>No presenta cantidad</v>
      </c>
    </row>
    <row r="16" spans="1:7" x14ac:dyDescent="0.2">
      <c r="A16" s="16"/>
      <c r="B16" s="15" t="s">
        <v>24</v>
      </c>
      <c r="C16" s="271" t="s">
        <v>437</v>
      </c>
      <c r="D16" s="15" t="s">
        <v>374</v>
      </c>
      <c r="E16" s="270">
        <v>720</v>
      </c>
      <c r="F16" s="115"/>
      <c r="G16" s="240" t="str">
        <f>IF(F16="", "No presenta cantidad",F16-E16)</f>
        <v>No presenta cantidad</v>
      </c>
    </row>
    <row r="17" spans="1:7" ht="5.0999999999999996" customHeight="1" x14ac:dyDescent="0.2">
      <c r="A17" s="16"/>
      <c r="B17" s="15"/>
      <c r="C17" s="271"/>
      <c r="D17" s="15"/>
      <c r="E17" s="268"/>
      <c r="F17" s="114"/>
      <c r="G17" s="272"/>
    </row>
    <row r="18" spans="1:7" x14ac:dyDescent="0.2">
      <c r="A18" s="16">
        <v>3</v>
      </c>
      <c r="B18" s="15"/>
      <c r="C18" s="18" t="s">
        <v>99</v>
      </c>
      <c r="D18" s="15"/>
      <c r="E18" s="268"/>
      <c r="F18" s="114"/>
      <c r="G18" s="272"/>
    </row>
    <row r="19" spans="1:7" x14ac:dyDescent="0.2">
      <c r="A19" s="16"/>
      <c r="B19" s="15" t="s">
        <v>100</v>
      </c>
      <c r="C19" s="274" t="s">
        <v>101</v>
      </c>
      <c r="D19" s="15" t="s">
        <v>430</v>
      </c>
      <c r="E19" s="270">
        <v>1500</v>
      </c>
      <c r="F19" s="115"/>
      <c r="G19" s="240" t="str">
        <f t="shared" ref="G19:G20" si="0">IF(F19="", "No presenta cantidad",F19-E19)</f>
        <v>No presenta cantidad</v>
      </c>
    </row>
    <row r="20" spans="1:7" x14ac:dyDescent="0.2">
      <c r="A20" s="16"/>
      <c r="B20" s="15" t="s">
        <v>102</v>
      </c>
      <c r="C20" s="274" t="s">
        <v>103</v>
      </c>
      <c r="D20" s="15" t="s">
        <v>430</v>
      </c>
      <c r="E20" s="270">
        <v>1500</v>
      </c>
      <c r="F20" s="115"/>
      <c r="G20" s="240" t="str">
        <f t="shared" si="0"/>
        <v>No presenta cantidad</v>
      </c>
    </row>
    <row r="21" spans="1:7" ht="5.0999999999999996" customHeight="1" x14ac:dyDescent="0.2">
      <c r="A21" s="16"/>
      <c r="B21" s="15"/>
      <c r="C21" s="269"/>
      <c r="D21" s="15"/>
      <c r="E21" s="273"/>
      <c r="F21" s="116"/>
      <c r="G21" s="272"/>
    </row>
    <row r="22" spans="1:7" x14ac:dyDescent="0.2">
      <c r="A22" s="16">
        <v>4</v>
      </c>
      <c r="B22" s="15"/>
      <c r="C22" s="18" t="s">
        <v>104</v>
      </c>
      <c r="D22" s="15"/>
      <c r="E22" s="268"/>
      <c r="F22" s="114"/>
      <c r="G22" s="272"/>
    </row>
    <row r="23" spans="1:7" x14ac:dyDescent="0.2">
      <c r="A23" s="16"/>
      <c r="B23" s="15" t="s">
        <v>39</v>
      </c>
      <c r="C23" s="275" t="s">
        <v>330</v>
      </c>
      <c r="D23" s="15" t="s">
        <v>374</v>
      </c>
      <c r="E23" s="270">
        <v>400</v>
      </c>
      <c r="F23" s="115"/>
      <c r="G23" s="240" t="str">
        <f>IF(F23="", "No presenta cantidad",F23-E23)</f>
        <v>No presenta cantidad</v>
      </c>
    </row>
    <row r="24" spans="1:7" x14ac:dyDescent="0.2">
      <c r="A24" s="16"/>
      <c r="B24" s="276" t="s">
        <v>40</v>
      </c>
      <c r="C24" s="277" t="s">
        <v>431</v>
      </c>
      <c r="D24" s="15" t="s">
        <v>374</v>
      </c>
      <c r="E24" s="270">
        <v>80</v>
      </c>
      <c r="F24" s="115"/>
      <c r="G24" s="240" t="str">
        <f>IF(F24="", "No presenta cantidad",F24-E24)</f>
        <v>No presenta cantidad</v>
      </c>
    </row>
    <row r="25" spans="1:7" ht="5.0999999999999996" customHeight="1" x14ac:dyDescent="0.2">
      <c r="A25" s="16"/>
      <c r="B25" s="15"/>
      <c r="C25" s="271"/>
      <c r="D25" s="15"/>
      <c r="E25" s="268"/>
      <c r="F25" s="114"/>
      <c r="G25" s="272"/>
    </row>
    <row r="26" spans="1:7" x14ac:dyDescent="0.2">
      <c r="A26" s="16">
        <v>5</v>
      </c>
      <c r="B26" s="15"/>
      <c r="C26" s="18" t="s">
        <v>105</v>
      </c>
      <c r="D26" s="15"/>
      <c r="E26" s="268"/>
      <c r="F26" s="114"/>
      <c r="G26" s="272"/>
    </row>
    <row r="27" spans="1:7" ht="13.5" x14ac:dyDescent="0.2">
      <c r="A27" s="16"/>
      <c r="B27" s="15" t="s">
        <v>50</v>
      </c>
      <c r="C27" s="271" t="s">
        <v>106</v>
      </c>
      <c r="D27" s="15" t="s">
        <v>432</v>
      </c>
      <c r="E27" s="270">
        <v>90</v>
      </c>
      <c r="F27" s="115"/>
      <c r="G27" s="240" t="str">
        <f t="shared" ref="G27:G32" si="1">IF(F27="", "No presenta cantidad",F27-E27)</f>
        <v>No presenta cantidad</v>
      </c>
    </row>
    <row r="28" spans="1:7" ht="13.5" x14ac:dyDescent="0.2">
      <c r="A28" s="16"/>
      <c r="B28" s="15" t="s">
        <v>52</v>
      </c>
      <c r="C28" s="271" t="s">
        <v>107</v>
      </c>
      <c r="D28" s="15" t="s">
        <v>432</v>
      </c>
      <c r="E28" s="270">
        <v>57.099999999999994</v>
      </c>
      <c r="F28" s="115"/>
      <c r="G28" s="240" t="str">
        <f t="shared" si="1"/>
        <v>No presenta cantidad</v>
      </c>
    </row>
    <row r="29" spans="1:7" ht="13.5" x14ac:dyDescent="0.2">
      <c r="A29" s="16"/>
      <c r="B29" s="15" t="s">
        <v>54</v>
      </c>
      <c r="C29" s="271" t="s">
        <v>108</v>
      </c>
      <c r="D29" s="15" t="s">
        <v>432</v>
      </c>
      <c r="E29" s="270">
        <v>25</v>
      </c>
      <c r="F29" s="115"/>
      <c r="G29" s="240" t="str">
        <f t="shared" si="1"/>
        <v>No presenta cantidad</v>
      </c>
    </row>
    <row r="30" spans="1:7" ht="13.5" x14ac:dyDescent="0.2">
      <c r="A30" s="16"/>
      <c r="B30" s="15" t="s">
        <v>56</v>
      </c>
      <c r="C30" s="271" t="s">
        <v>109</v>
      </c>
      <c r="D30" s="15" t="s">
        <v>432</v>
      </c>
      <c r="E30" s="270">
        <v>40</v>
      </c>
      <c r="F30" s="115"/>
      <c r="G30" s="240" t="str">
        <f t="shared" si="1"/>
        <v>No presenta cantidad</v>
      </c>
    </row>
    <row r="31" spans="1:7" ht="13.5" x14ac:dyDescent="0.2">
      <c r="A31" s="16"/>
      <c r="B31" s="15" t="s">
        <v>58</v>
      </c>
      <c r="C31" s="271" t="s">
        <v>110</v>
      </c>
      <c r="D31" s="15" t="s">
        <v>432</v>
      </c>
      <c r="E31" s="270">
        <v>1.5</v>
      </c>
      <c r="F31" s="115"/>
      <c r="G31" s="240" t="str">
        <f t="shared" si="1"/>
        <v>No presenta cantidad</v>
      </c>
    </row>
    <row r="32" spans="1:7" ht="13.5" x14ac:dyDescent="0.2">
      <c r="A32" s="16"/>
      <c r="B32" s="15" t="s">
        <v>60</v>
      </c>
      <c r="C32" s="271" t="s">
        <v>111</v>
      </c>
      <c r="D32" s="15" t="s">
        <v>432</v>
      </c>
      <c r="E32" s="270">
        <v>2</v>
      </c>
      <c r="F32" s="115"/>
      <c r="G32" s="240" t="str">
        <f t="shared" si="1"/>
        <v>No presenta cantidad</v>
      </c>
    </row>
    <row r="33" spans="1:7" ht="4.5" customHeight="1" x14ac:dyDescent="0.2">
      <c r="A33" s="16"/>
      <c r="B33" s="15"/>
      <c r="C33" s="271"/>
      <c r="D33" s="15"/>
      <c r="E33" s="268"/>
      <c r="F33" s="114"/>
      <c r="G33" s="272"/>
    </row>
    <row r="34" spans="1:7" ht="13.5" x14ac:dyDescent="0.2">
      <c r="A34" s="16">
        <v>6</v>
      </c>
      <c r="B34" s="15"/>
      <c r="C34" s="18" t="s">
        <v>112</v>
      </c>
      <c r="D34" s="15" t="s">
        <v>432</v>
      </c>
      <c r="E34" s="270">
        <v>12</v>
      </c>
      <c r="F34" s="115"/>
      <c r="G34" s="240" t="str">
        <f>IF(F34="", "No presenta cantidad",F34-E34)</f>
        <v>No presenta cantidad</v>
      </c>
    </row>
    <row r="35" spans="1:7" ht="5.0999999999999996" customHeight="1" x14ac:dyDescent="0.2">
      <c r="A35" s="16"/>
      <c r="B35" s="15"/>
      <c r="C35" s="271"/>
      <c r="D35" s="15"/>
      <c r="E35" s="268"/>
      <c r="F35" s="114"/>
      <c r="G35" s="272"/>
    </row>
    <row r="36" spans="1:7" x14ac:dyDescent="0.2">
      <c r="A36" s="16">
        <v>7</v>
      </c>
      <c r="B36" s="15"/>
      <c r="C36" s="18" t="s">
        <v>113</v>
      </c>
      <c r="D36" s="15"/>
      <c r="E36" s="268"/>
      <c r="F36" s="114"/>
      <c r="G36" s="272"/>
    </row>
    <row r="37" spans="1:7" x14ac:dyDescent="0.2">
      <c r="A37" s="16"/>
      <c r="B37" s="15" t="s">
        <v>70</v>
      </c>
      <c r="C37" s="271" t="s">
        <v>433</v>
      </c>
      <c r="D37" s="15" t="s">
        <v>22</v>
      </c>
      <c r="E37" s="278">
        <v>2</v>
      </c>
      <c r="F37" s="117"/>
      <c r="G37" s="240" t="str">
        <f t="shared" ref="G37:G42" si="2">IF(F37="", "No presenta cantidad",F37-E37)</f>
        <v>No presenta cantidad</v>
      </c>
    </row>
    <row r="38" spans="1:7" x14ac:dyDescent="0.2">
      <c r="A38" s="16"/>
      <c r="B38" s="15" t="s">
        <v>71</v>
      </c>
      <c r="C38" s="271" t="s">
        <v>434</v>
      </c>
      <c r="D38" s="15" t="s">
        <v>22</v>
      </c>
      <c r="E38" s="278">
        <v>2</v>
      </c>
      <c r="F38" s="117"/>
      <c r="G38" s="240" t="str">
        <f t="shared" si="2"/>
        <v>No presenta cantidad</v>
      </c>
    </row>
    <row r="39" spans="1:7" x14ac:dyDescent="0.2">
      <c r="A39" s="16"/>
      <c r="B39" s="15" t="s">
        <v>72</v>
      </c>
      <c r="C39" s="271" t="s">
        <v>435</v>
      </c>
      <c r="D39" s="15" t="s">
        <v>22</v>
      </c>
      <c r="E39" s="278">
        <v>2</v>
      </c>
      <c r="F39" s="117"/>
      <c r="G39" s="240" t="str">
        <f t="shared" si="2"/>
        <v>No presenta cantidad</v>
      </c>
    </row>
    <row r="40" spans="1:7" x14ac:dyDescent="0.2">
      <c r="A40" s="16"/>
      <c r="B40" s="15" t="s">
        <v>73</v>
      </c>
      <c r="C40" s="271" t="s">
        <v>436</v>
      </c>
      <c r="D40" s="15" t="s">
        <v>22</v>
      </c>
      <c r="E40" s="278">
        <v>2</v>
      </c>
      <c r="F40" s="117"/>
      <c r="G40" s="240" t="str">
        <f t="shared" si="2"/>
        <v>No presenta cantidad</v>
      </c>
    </row>
    <row r="41" spans="1:7" x14ac:dyDescent="0.2">
      <c r="A41" s="16"/>
      <c r="B41" s="15" t="s">
        <v>74</v>
      </c>
      <c r="C41" s="271" t="s">
        <v>114</v>
      </c>
      <c r="D41" s="15" t="s">
        <v>22</v>
      </c>
      <c r="E41" s="278">
        <v>90</v>
      </c>
      <c r="F41" s="117"/>
      <c r="G41" s="240" t="str">
        <f t="shared" si="2"/>
        <v>No presenta cantidad</v>
      </c>
    </row>
    <row r="42" spans="1:7" x14ac:dyDescent="0.2">
      <c r="A42" s="16"/>
      <c r="B42" s="15" t="s">
        <v>75</v>
      </c>
      <c r="C42" s="271" t="s">
        <v>115</v>
      </c>
      <c r="D42" s="15" t="s">
        <v>22</v>
      </c>
      <c r="E42" s="278">
        <v>90</v>
      </c>
      <c r="F42" s="117"/>
      <c r="G42" s="240" t="str">
        <f t="shared" si="2"/>
        <v>No presenta cantidad</v>
      </c>
    </row>
    <row r="43" spans="1:7" ht="5.0999999999999996" customHeight="1" x14ac:dyDescent="0.2">
      <c r="A43" s="16"/>
      <c r="B43" s="15"/>
      <c r="C43" s="271"/>
      <c r="D43" s="15"/>
      <c r="E43" s="279"/>
      <c r="F43" s="110"/>
      <c r="G43" s="272"/>
    </row>
    <row r="44" spans="1:7" x14ac:dyDescent="0.2">
      <c r="A44" s="16">
        <v>8</v>
      </c>
      <c r="B44" s="15"/>
      <c r="C44" s="18" t="s">
        <v>116</v>
      </c>
      <c r="D44" s="15" t="s">
        <v>20</v>
      </c>
      <c r="E44" s="279">
        <v>1</v>
      </c>
      <c r="F44" s="110"/>
      <c r="G44" s="240" t="str">
        <f>IF(F44="", "No presenta cantidad",F44-E44)</f>
        <v>No presenta cantidad</v>
      </c>
    </row>
    <row r="45" spans="1:7" ht="5.0999999999999996" customHeight="1" x14ac:dyDescent="0.2">
      <c r="A45" s="16"/>
      <c r="B45" s="15"/>
      <c r="C45" s="271"/>
      <c r="D45" s="15"/>
      <c r="E45" s="279"/>
      <c r="F45" s="110"/>
      <c r="G45" s="272"/>
    </row>
    <row r="46" spans="1:7" x14ac:dyDescent="0.2">
      <c r="A46" s="16">
        <v>9</v>
      </c>
      <c r="B46" s="15"/>
      <c r="C46" s="18" t="s">
        <v>265</v>
      </c>
      <c r="D46" s="15"/>
      <c r="E46" s="279"/>
      <c r="F46" s="110"/>
      <c r="G46" s="272"/>
    </row>
    <row r="47" spans="1:7" x14ac:dyDescent="0.2">
      <c r="A47" s="280"/>
      <c r="B47" s="15" t="s">
        <v>117</v>
      </c>
      <c r="C47" s="274" t="s">
        <v>118</v>
      </c>
      <c r="D47" s="15" t="s">
        <v>20</v>
      </c>
      <c r="E47" s="281">
        <v>1</v>
      </c>
      <c r="F47" s="112"/>
      <c r="G47" s="240" t="str">
        <f t="shared" ref="G47:G59" si="3">IF(F47="", "No presenta cantidad",F47-E47)</f>
        <v>No presenta cantidad</v>
      </c>
    </row>
    <row r="48" spans="1:7" x14ac:dyDescent="0.2">
      <c r="A48" s="280"/>
      <c r="B48" s="15" t="s">
        <v>119</v>
      </c>
      <c r="C48" s="274" t="s">
        <v>120</v>
      </c>
      <c r="D48" s="15" t="s">
        <v>20</v>
      </c>
      <c r="E48" s="281">
        <v>1</v>
      </c>
      <c r="F48" s="112"/>
      <c r="G48" s="240" t="str">
        <f t="shared" si="3"/>
        <v>No presenta cantidad</v>
      </c>
    </row>
    <row r="49" spans="1:7" x14ac:dyDescent="0.2">
      <c r="A49" s="280"/>
      <c r="B49" s="15" t="s">
        <v>121</v>
      </c>
      <c r="C49" s="274" t="s">
        <v>122</v>
      </c>
      <c r="D49" s="15" t="s">
        <v>20</v>
      </c>
      <c r="E49" s="281">
        <v>1</v>
      </c>
      <c r="F49" s="112"/>
      <c r="G49" s="240" t="str">
        <f t="shared" si="3"/>
        <v>No presenta cantidad</v>
      </c>
    </row>
    <row r="50" spans="1:7" x14ac:dyDescent="0.2">
      <c r="A50" s="280"/>
      <c r="B50" s="15" t="s">
        <v>123</v>
      </c>
      <c r="C50" s="274" t="s">
        <v>124</v>
      </c>
      <c r="D50" s="15" t="s">
        <v>20</v>
      </c>
      <c r="E50" s="281">
        <v>1</v>
      </c>
      <c r="F50" s="112"/>
      <c r="G50" s="240" t="str">
        <f t="shared" si="3"/>
        <v>No presenta cantidad</v>
      </c>
    </row>
    <row r="51" spans="1:7" x14ac:dyDescent="0.2">
      <c r="A51" s="280"/>
      <c r="B51" s="15" t="s">
        <v>125</v>
      </c>
      <c r="C51" s="274" t="s">
        <v>126</v>
      </c>
      <c r="D51" s="15" t="s">
        <v>20</v>
      </c>
      <c r="E51" s="281">
        <v>1</v>
      </c>
      <c r="F51" s="112"/>
      <c r="G51" s="240" t="str">
        <f t="shared" si="3"/>
        <v>No presenta cantidad</v>
      </c>
    </row>
    <row r="52" spans="1:7" x14ac:dyDescent="0.2">
      <c r="A52" s="280"/>
      <c r="B52" s="15" t="s">
        <v>127</v>
      </c>
      <c r="C52" s="274" t="s">
        <v>128</v>
      </c>
      <c r="D52" s="15" t="s">
        <v>20</v>
      </c>
      <c r="E52" s="281">
        <v>1</v>
      </c>
      <c r="F52" s="112"/>
      <c r="G52" s="240" t="str">
        <f t="shared" si="3"/>
        <v>No presenta cantidad</v>
      </c>
    </row>
    <row r="53" spans="1:7" x14ac:dyDescent="0.2">
      <c r="A53" s="280"/>
      <c r="B53" s="15" t="s">
        <v>129</v>
      </c>
      <c r="C53" s="274" t="s">
        <v>130</v>
      </c>
      <c r="D53" s="15" t="s">
        <v>20</v>
      </c>
      <c r="E53" s="281">
        <v>1</v>
      </c>
      <c r="F53" s="112"/>
      <c r="G53" s="240" t="str">
        <f t="shared" si="3"/>
        <v>No presenta cantidad</v>
      </c>
    </row>
    <row r="54" spans="1:7" x14ac:dyDescent="0.2">
      <c r="A54" s="280"/>
      <c r="B54" s="15" t="s">
        <v>131</v>
      </c>
      <c r="C54" s="274" t="s">
        <v>132</v>
      </c>
      <c r="D54" s="15" t="s">
        <v>20</v>
      </c>
      <c r="E54" s="281">
        <v>1</v>
      </c>
      <c r="F54" s="112"/>
      <c r="G54" s="240" t="str">
        <f t="shared" si="3"/>
        <v>No presenta cantidad</v>
      </c>
    </row>
    <row r="55" spans="1:7" x14ac:dyDescent="0.2">
      <c r="A55" s="280"/>
      <c r="B55" s="15" t="s">
        <v>133</v>
      </c>
      <c r="C55" s="274" t="s">
        <v>134</v>
      </c>
      <c r="D55" s="15" t="s">
        <v>20</v>
      </c>
      <c r="E55" s="281">
        <v>1</v>
      </c>
      <c r="F55" s="112"/>
      <c r="G55" s="240" t="str">
        <f t="shared" si="3"/>
        <v>No presenta cantidad</v>
      </c>
    </row>
    <row r="56" spans="1:7" x14ac:dyDescent="0.2">
      <c r="A56" s="280"/>
      <c r="B56" s="15" t="s">
        <v>135</v>
      </c>
      <c r="C56" s="274" t="s">
        <v>136</v>
      </c>
      <c r="D56" s="15" t="s">
        <v>20</v>
      </c>
      <c r="E56" s="281">
        <v>1</v>
      </c>
      <c r="F56" s="112"/>
      <c r="G56" s="240" t="str">
        <f t="shared" si="3"/>
        <v>No presenta cantidad</v>
      </c>
    </row>
    <row r="57" spans="1:7" x14ac:dyDescent="0.2">
      <c r="A57" s="280"/>
      <c r="B57" s="15" t="s">
        <v>137</v>
      </c>
      <c r="C57" s="274" t="s">
        <v>138</v>
      </c>
      <c r="D57" s="15" t="s">
        <v>20</v>
      </c>
      <c r="E57" s="281">
        <v>1</v>
      </c>
      <c r="F57" s="112"/>
      <c r="G57" s="240" t="str">
        <f t="shared" si="3"/>
        <v>No presenta cantidad</v>
      </c>
    </row>
    <row r="58" spans="1:7" x14ac:dyDescent="0.2">
      <c r="A58" s="280"/>
      <c r="B58" s="15" t="s">
        <v>139</v>
      </c>
      <c r="C58" s="274" t="s">
        <v>140</v>
      </c>
      <c r="D58" s="15" t="s">
        <v>20</v>
      </c>
      <c r="E58" s="281">
        <v>1</v>
      </c>
      <c r="F58" s="112"/>
      <c r="G58" s="240" t="str">
        <f t="shared" si="3"/>
        <v>No presenta cantidad</v>
      </c>
    </row>
    <row r="59" spans="1:7" x14ac:dyDescent="0.2">
      <c r="A59" s="280"/>
      <c r="B59" s="15" t="s">
        <v>141</v>
      </c>
      <c r="C59" s="274" t="s">
        <v>142</v>
      </c>
      <c r="D59" s="15" t="s">
        <v>20</v>
      </c>
      <c r="E59" s="281">
        <v>1</v>
      </c>
      <c r="F59" s="112"/>
      <c r="G59" s="240" t="str">
        <f t="shared" si="3"/>
        <v>No presenta cantidad</v>
      </c>
    </row>
    <row r="60" spans="1:7" ht="5.0999999999999996" customHeight="1" x14ac:dyDescent="0.2">
      <c r="A60" s="16"/>
      <c r="B60" s="15"/>
      <c r="C60" s="271"/>
      <c r="D60" s="15"/>
      <c r="E60" s="279"/>
      <c r="F60" s="110"/>
      <c r="G60" s="272"/>
    </row>
    <row r="61" spans="1:7" x14ac:dyDescent="0.2">
      <c r="A61" s="280">
        <v>10</v>
      </c>
      <c r="B61" s="15"/>
      <c r="C61" s="18" t="s">
        <v>143</v>
      </c>
      <c r="D61" s="15" t="s">
        <v>20</v>
      </c>
      <c r="E61" s="281">
        <v>1</v>
      </c>
      <c r="F61" s="112"/>
      <c r="G61" s="240" t="str">
        <f>IF(F61="", "No presenta cantidad",F61-E61)</f>
        <v>No presenta cantidad</v>
      </c>
    </row>
    <row r="62" spans="1:7" ht="5.0999999999999996" customHeight="1" x14ac:dyDescent="0.2">
      <c r="A62" s="16"/>
      <c r="B62" s="15"/>
      <c r="C62" s="271"/>
      <c r="D62" s="15"/>
      <c r="E62" s="279"/>
      <c r="F62" s="110"/>
      <c r="G62" s="272"/>
    </row>
    <row r="63" spans="1:7" x14ac:dyDescent="0.2">
      <c r="A63" s="16">
        <v>11</v>
      </c>
      <c r="B63" s="15"/>
      <c r="C63" s="18" t="s">
        <v>144</v>
      </c>
      <c r="D63" s="15"/>
      <c r="E63" s="279"/>
      <c r="F63" s="110"/>
      <c r="G63" s="240"/>
    </row>
    <row r="64" spans="1:7" x14ac:dyDescent="0.2">
      <c r="A64" s="280"/>
      <c r="B64" s="15" t="s">
        <v>145</v>
      </c>
      <c r="C64" s="274" t="s">
        <v>146</v>
      </c>
      <c r="D64" s="15" t="s">
        <v>20</v>
      </c>
      <c r="E64" s="281">
        <v>1</v>
      </c>
      <c r="F64" s="112"/>
      <c r="G64" s="240" t="str">
        <f t="shared" ref="G64:G66" si="4">IF(F64="", "No presenta cantidad",F64-E64)</f>
        <v>No presenta cantidad</v>
      </c>
    </row>
    <row r="65" spans="1:7" x14ac:dyDescent="0.2">
      <c r="A65" s="19"/>
      <c r="B65" s="15" t="s">
        <v>147</v>
      </c>
      <c r="C65" s="274" t="s">
        <v>148</v>
      </c>
      <c r="D65" s="15" t="s">
        <v>20</v>
      </c>
      <c r="E65" s="281">
        <v>1</v>
      </c>
      <c r="F65" s="112"/>
      <c r="G65" s="240" t="str">
        <f t="shared" si="4"/>
        <v>No presenta cantidad</v>
      </c>
    </row>
    <row r="66" spans="1:7" x14ac:dyDescent="0.2">
      <c r="A66" s="19"/>
      <c r="B66" s="15" t="s">
        <v>149</v>
      </c>
      <c r="C66" s="274" t="s">
        <v>150</v>
      </c>
      <c r="D66" s="15" t="s">
        <v>20</v>
      </c>
      <c r="E66" s="281">
        <v>1</v>
      </c>
      <c r="F66" s="112"/>
      <c r="G66" s="240" t="str">
        <f t="shared" si="4"/>
        <v>No presenta cantidad</v>
      </c>
    </row>
    <row r="67" spans="1:7" ht="5.25" customHeight="1" x14ac:dyDescent="0.2">
      <c r="A67" s="16"/>
      <c r="B67" s="15"/>
      <c r="C67" s="271"/>
      <c r="D67" s="15"/>
      <c r="E67" s="279"/>
      <c r="F67" s="110"/>
      <c r="G67" s="272"/>
    </row>
    <row r="68" spans="1:7" x14ac:dyDescent="0.2">
      <c r="A68" s="16">
        <v>12</v>
      </c>
      <c r="B68" s="15"/>
      <c r="C68" s="18" t="s">
        <v>438</v>
      </c>
      <c r="D68" s="15" t="s">
        <v>263</v>
      </c>
      <c r="E68" s="282">
        <v>600</v>
      </c>
      <c r="F68" s="113"/>
      <c r="G68" s="240" t="str">
        <f>IF(F68="", "No presenta cantidad",F68-E68)</f>
        <v>No presenta cantidad</v>
      </c>
    </row>
    <row r="69" spans="1:7" ht="5.25" customHeight="1" x14ac:dyDescent="0.2">
      <c r="A69" s="16"/>
      <c r="B69" s="15"/>
      <c r="C69" s="271"/>
      <c r="D69" s="15"/>
      <c r="E69" s="279"/>
      <c r="F69" s="110"/>
      <c r="G69" s="272"/>
    </row>
    <row r="70" spans="1:7" x14ac:dyDescent="0.2">
      <c r="A70" s="16">
        <v>13</v>
      </c>
      <c r="B70" s="15"/>
      <c r="C70" s="18" t="s">
        <v>518</v>
      </c>
      <c r="D70" s="15" t="s">
        <v>20</v>
      </c>
      <c r="E70" s="281">
        <v>1</v>
      </c>
      <c r="F70" s="112"/>
      <c r="G70" s="240" t="str">
        <f>IF(F70="", "No presenta cantidad",F70-E70)</f>
        <v>No presenta cantidad</v>
      </c>
    </row>
    <row r="71" spans="1:7" ht="5.0999999999999996" customHeight="1" x14ac:dyDescent="0.2">
      <c r="A71" s="280"/>
      <c r="B71" s="15"/>
      <c r="C71" s="274"/>
      <c r="D71" s="15"/>
      <c r="E71" s="281"/>
      <c r="F71" s="112"/>
      <c r="G71" s="272"/>
    </row>
    <row r="72" spans="1:7" x14ac:dyDescent="0.2">
      <c r="A72" s="108"/>
      <c r="B72" s="91"/>
      <c r="C72" s="109"/>
      <c r="D72" s="91"/>
      <c r="E72" s="112"/>
      <c r="F72" s="112"/>
      <c r="G72" s="272"/>
    </row>
    <row r="73" spans="1:7" x14ac:dyDescent="0.2">
      <c r="A73" s="108"/>
      <c r="B73" s="91"/>
      <c r="C73" s="109"/>
      <c r="D73" s="91"/>
      <c r="E73" s="112"/>
      <c r="F73" s="112"/>
      <c r="G73" s="272"/>
    </row>
    <row r="74" spans="1:7" x14ac:dyDescent="0.2">
      <c r="A74" s="108"/>
      <c r="B74" s="91"/>
      <c r="C74" s="109"/>
      <c r="D74" s="91"/>
      <c r="E74" s="112"/>
      <c r="F74" s="112"/>
      <c r="G74" s="272"/>
    </row>
    <row r="75" spans="1:7" x14ac:dyDescent="0.2">
      <c r="A75" s="108"/>
      <c r="B75" s="91"/>
      <c r="C75" s="109"/>
      <c r="D75" s="91"/>
      <c r="E75" s="112"/>
      <c r="F75" s="112"/>
      <c r="G75" s="272"/>
    </row>
    <row r="76" spans="1:7" x14ac:dyDescent="0.2">
      <c r="A76" s="108"/>
      <c r="B76" s="91"/>
      <c r="C76" s="109"/>
      <c r="D76" s="91"/>
      <c r="E76" s="112"/>
      <c r="F76" s="112"/>
      <c r="G76" s="272"/>
    </row>
    <row r="77" spans="1:7" x14ac:dyDescent="0.2">
      <c r="A77" s="108"/>
      <c r="B77" s="91"/>
      <c r="C77" s="109"/>
      <c r="D77" s="91"/>
      <c r="E77" s="112"/>
      <c r="F77" s="112"/>
      <c r="G77" s="272"/>
    </row>
    <row r="78" spans="1:7" x14ac:dyDescent="0.2">
      <c r="A78" s="108"/>
      <c r="B78" s="91"/>
      <c r="C78" s="109"/>
      <c r="D78" s="91"/>
      <c r="E78" s="112"/>
      <c r="F78" s="112"/>
      <c r="G78" s="272"/>
    </row>
    <row r="79" spans="1:7" x14ac:dyDescent="0.2">
      <c r="A79" s="108"/>
      <c r="B79" s="91"/>
      <c r="C79" s="109"/>
      <c r="D79" s="91"/>
      <c r="E79" s="112"/>
      <c r="F79" s="112"/>
      <c r="G79" s="272"/>
    </row>
    <row r="80" spans="1:7" x14ac:dyDescent="0.2">
      <c r="A80" s="108"/>
      <c r="B80" s="91"/>
      <c r="C80" s="109"/>
      <c r="D80" s="91"/>
      <c r="E80" s="112"/>
      <c r="F80" s="112"/>
      <c r="G80" s="272"/>
    </row>
    <row r="81" spans="1:7" x14ac:dyDescent="0.2">
      <c r="A81" s="272"/>
      <c r="B81" s="272"/>
      <c r="C81" s="272"/>
      <c r="D81" s="272"/>
      <c r="E81" s="272"/>
      <c r="F81" s="272"/>
      <c r="G81" s="272"/>
    </row>
    <row r="82" spans="1:7" ht="5.0999999999999996" customHeight="1" thickBot="1" x14ac:dyDescent="0.25">
      <c r="A82" s="280"/>
      <c r="B82" s="15"/>
      <c r="C82" s="274"/>
      <c r="D82" s="15"/>
      <c r="E82" s="283"/>
      <c r="F82" s="283"/>
      <c r="G82" s="284"/>
    </row>
    <row r="83" spans="1:7" ht="4.5" customHeight="1" x14ac:dyDescent="0.25">
      <c r="A83" s="285"/>
      <c r="B83" s="286"/>
      <c r="C83" s="287"/>
      <c r="D83" s="287"/>
      <c r="E83" s="287"/>
      <c r="F83" s="287"/>
      <c r="G83" s="287"/>
    </row>
    <row r="84" spans="1:7" x14ac:dyDescent="0.2">
      <c r="A84" s="2" t="str">
        <f>'C 1.1'!$A$85</f>
        <v xml:space="preserve">El Oferente podrá ajustar el itemizado descripto en las filas disponibles. </v>
      </c>
      <c r="B84" s="2"/>
      <c r="C84" s="2"/>
      <c r="D84" s="2"/>
      <c r="E84" s="2"/>
      <c r="F84" s="2"/>
      <c r="G84" s="2"/>
    </row>
    <row r="85" spans="1:7" x14ac:dyDescent="0.2">
      <c r="A85" s="2"/>
      <c r="B85" s="2"/>
      <c r="C85" s="2"/>
      <c r="D85" s="2"/>
      <c r="E85" s="2"/>
      <c r="F85" s="2"/>
      <c r="G85" s="2"/>
    </row>
    <row r="86" spans="1:7" ht="15.75" x14ac:dyDescent="0.2">
      <c r="A86" s="2"/>
      <c r="B86" s="2"/>
      <c r="C86" s="12"/>
      <c r="D86" s="12"/>
      <c r="E86" s="12"/>
      <c r="F86" s="12"/>
      <c r="G86" s="12"/>
    </row>
    <row r="87" spans="1:7" ht="15.75" x14ac:dyDescent="0.2">
      <c r="A87" s="2"/>
      <c r="B87" s="2"/>
      <c r="C87" s="266" t="s">
        <v>517</v>
      </c>
      <c r="D87" s="12"/>
      <c r="E87" s="549" t="s">
        <v>517</v>
      </c>
      <c r="F87" s="549"/>
      <c r="G87" s="549"/>
    </row>
    <row r="88" spans="1:7" ht="15.75" x14ac:dyDescent="0.2">
      <c r="A88" s="2"/>
      <c r="B88" s="2"/>
      <c r="C88" s="267" t="s">
        <v>606</v>
      </c>
      <c r="D88" s="12"/>
      <c r="E88" s="550" t="s">
        <v>615</v>
      </c>
      <c r="F88" s="550"/>
      <c r="G88" s="550"/>
    </row>
    <row r="89" spans="1:7" x14ac:dyDescent="0.2">
      <c r="A89" s="2"/>
      <c r="B89" s="2"/>
      <c r="C89" s="2"/>
      <c r="D89" s="10"/>
      <c r="E89" s="10"/>
      <c r="F89" s="10"/>
    </row>
    <row r="90" spans="1:7" x14ac:dyDescent="0.2">
      <c r="A90" s="2"/>
      <c r="B90" s="2"/>
      <c r="C90" s="2"/>
      <c r="D90" s="2"/>
      <c r="E90" s="2"/>
      <c r="F90" s="2"/>
      <c r="G90" s="2"/>
    </row>
    <row r="91" spans="1:7" x14ac:dyDescent="0.2">
      <c r="A91" s="2"/>
      <c r="B91" s="2"/>
      <c r="C91" s="2"/>
      <c r="D91" s="2"/>
      <c r="E91" s="2"/>
      <c r="F91" s="2"/>
      <c r="G91" s="2"/>
    </row>
    <row r="92" spans="1:7" x14ac:dyDescent="0.2">
      <c r="A92" s="2"/>
      <c r="B92" s="2"/>
      <c r="C92" s="2"/>
      <c r="D92" s="2"/>
      <c r="E92" s="2"/>
      <c r="F92" s="2"/>
      <c r="G92" s="2"/>
    </row>
    <row r="93" spans="1:7" x14ac:dyDescent="0.2">
      <c r="A93" s="2"/>
      <c r="B93" s="2"/>
      <c r="C93" s="2"/>
      <c r="D93" s="2"/>
      <c r="E93" s="2"/>
      <c r="F93" s="2"/>
      <c r="G93" s="2"/>
    </row>
    <row r="94" spans="1:7" x14ac:dyDescent="0.2">
      <c r="A94" s="2"/>
      <c r="B94" s="2"/>
      <c r="C94" s="2"/>
      <c r="D94" s="2"/>
      <c r="E94" s="2"/>
      <c r="F94" s="2"/>
      <c r="G94" s="2"/>
    </row>
    <row r="95" spans="1:7" x14ac:dyDescent="0.2">
      <c r="A95" s="2"/>
      <c r="B95" s="2"/>
      <c r="C95" s="2"/>
      <c r="D95" s="2"/>
      <c r="E95" s="2"/>
      <c r="F95" s="2"/>
      <c r="G95" s="2"/>
    </row>
    <row r="96" spans="1:7" x14ac:dyDescent="0.2">
      <c r="A96" s="2"/>
      <c r="B96" s="2"/>
      <c r="C96" s="2"/>
      <c r="D96" s="2"/>
      <c r="E96" s="2"/>
      <c r="F96" s="2"/>
      <c r="G96" s="2"/>
    </row>
    <row r="97" spans="2:2" s="2" customFormat="1" x14ac:dyDescent="0.2"/>
    <row r="98" spans="2:2" s="2" customFormat="1" x14ac:dyDescent="0.2"/>
    <row r="99" spans="2:2" s="2" customFormat="1" x14ac:dyDescent="0.2">
      <c r="B99" s="288"/>
    </row>
    <row r="100" spans="2:2" s="2" customFormat="1" x14ac:dyDescent="0.2">
      <c r="B100" s="288"/>
    </row>
    <row r="101" spans="2:2" s="2" customFormat="1" x14ac:dyDescent="0.2">
      <c r="B101" s="288"/>
    </row>
    <row r="102" spans="2:2" s="2" customFormat="1" x14ac:dyDescent="0.2">
      <c r="B102" s="288"/>
    </row>
    <row r="103" spans="2:2" s="2" customFormat="1" x14ac:dyDescent="0.2">
      <c r="B103" s="288"/>
    </row>
    <row r="104" spans="2:2" s="2" customFormat="1" x14ac:dyDescent="0.2">
      <c r="B104" s="288"/>
    </row>
    <row r="105" spans="2:2" s="2" customFormat="1" x14ac:dyDescent="0.2">
      <c r="B105" s="288"/>
    </row>
    <row r="106" spans="2:2" s="2" customFormat="1" x14ac:dyDescent="0.2">
      <c r="B106" s="288"/>
    </row>
    <row r="107" spans="2:2" s="2" customFormat="1" x14ac:dyDescent="0.2">
      <c r="B107" s="288"/>
    </row>
    <row r="108" spans="2:2" s="2" customFormat="1" x14ac:dyDescent="0.2">
      <c r="B108" s="288"/>
    </row>
    <row r="109" spans="2:2" s="2" customFormat="1" x14ac:dyDescent="0.2">
      <c r="B109" s="288"/>
    </row>
    <row r="110" spans="2:2" s="2" customFormat="1" x14ac:dyDescent="0.2">
      <c r="B110" s="288"/>
    </row>
    <row r="111" spans="2:2" s="2" customFormat="1" x14ac:dyDescent="0.2">
      <c r="B111" s="288"/>
    </row>
    <row r="112" spans="2:2" s="2" customFormat="1" x14ac:dyDescent="0.2">
      <c r="B112" s="288"/>
    </row>
    <row r="113" spans="2:2" s="2" customFormat="1" x14ac:dyDescent="0.2">
      <c r="B113" s="288"/>
    </row>
    <row r="114" spans="2:2" s="2" customFormat="1" x14ac:dyDescent="0.2">
      <c r="B114" s="288"/>
    </row>
    <row r="115" spans="2:2" s="2" customFormat="1" x14ac:dyDescent="0.2">
      <c r="B115" s="288"/>
    </row>
    <row r="116" spans="2:2" s="2" customFormat="1" x14ac:dyDescent="0.2">
      <c r="B116" s="288"/>
    </row>
    <row r="117" spans="2:2" s="2" customFormat="1" x14ac:dyDescent="0.2">
      <c r="B117" s="288"/>
    </row>
    <row r="118" spans="2:2" s="2" customFormat="1" x14ac:dyDescent="0.2">
      <c r="B118" s="288"/>
    </row>
    <row r="119" spans="2:2" s="2" customFormat="1" x14ac:dyDescent="0.2">
      <c r="B119" s="288"/>
    </row>
    <row r="120" spans="2:2" s="2" customFormat="1" x14ac:dyDescent="0.2">
      <c r="B120" s="288"/>
    </row>
    <row r="121" spans="2:2" s="2" customFormat="1" x14ac:dyDescent="0.2">
      <c r="B121" s="288"/>
    </row>
    <row r="122" spans="2:2" s="2" customFormat="1" x14ac:dyDescent="0.2">
      <c r="B122" s="288"/>
    </row>
    <row r="123" spans="2:2" s="2" customFormat="1" x14ac:dyDescent="0.2">
      <c r="B123" s="288"/>
    </row>
    <row r="124" spans="2:2" s="2" customFormat="1" x14ac:dyDescent="0.2">
      <c r="B124" s="288"/>
    </row>
    <row r="125" spans="2:2" s="2" customFormat="1" x14ac:dyDescent="0.2">
      <c r="B125" s="288"/>
    </row>
    <row r="126" spans="2:2" s="2" customFormat="1" x14ac:dyDescent="0.2">
      <c r="B126" s="288"/>
    </row>
    <row r="127" spans="2:2" s="2" customFormat="1" x14ac:dyDescent="0.2">
      <c r="B127" s="288"/>
    </row>
    <row r="128" spans="2:2" s="2" customFormat="1" x14ac:dyDescent="0.2">
      <c r="B128" s="288"/>
    </row>
    <row r="129" spans="2:2" s="2" customFormat="1" x14ac:dyDescent="0.2">
      <c r="B129" s="288"/>
    </row>
    <row r="130" spans="2:2" s="2" customFormat="1" x14ac:dyDescent="0.2">
      <c r="B130" s="288"/>
    </row>
    <row r="131" spans="2:2" s="2" customFormat="1" x14ac:dyDescent="0.2">
      <c r="B131" s="288"/>
    </row>
    <row r="132" spans="2:2" s="2" customFormat="1" x14ac:dyDescent="0.2">
      <c r="B132" s="288"/>
    </row>
    <row r="133" spans="2:2" s="2" customFormat="1" x14ac:dyDescent="0.2">
      <c r="B133" s="288"/>
    </row>
    <row r="134" spans="2:2" s="2" customFormat="1" x14ac:dyDescent="0.2">
      <c r="B134" s="288"/>
    </row>
    <row r="135" spans="2:2" s="2" customFormat="1" x14ac:dyDescent="0.2">
      <c r="B135" s="288"/>
    </row>
    <row r="136" spans="2:2" s="2" customFormat="1" x14ac:dyDescent="0.2">
      <c r="B136" s="288"/>
    </row>
    <row r="137" spans="2:2" s="2" customFormat="1" x14ac:dyDescent="0.2">
      <c r="B137" s="288"/>
    </row>
    <row r="138" spans="2:2" s="2" customFormat="1" x14ac:dyDescent="0.2">
      <c r="B138" s="288"/>
    </row>
    <row r="139" spans="2:2" s="2" customFormat="1" x14ac:dyDescent="0.2">
      <c r="B139" s="288"/>
    </row>
    <row r="140" spans="2:2" s="2" customFormat="1" x14ac:dyDescent="0.2">
      <c r="B140" s="288"/>
    </row>
    <row r="141" spans="2:2" s="2" customFormat="1" x14ac:dyDescent="0.2">
      <c r="B141" s="288"/>
    </row>
    <row r="142" spans="2:2" s="2" customFormat="1" x14ac:dyDescent="0.2">
      <c r="B142" s="288"/>
    </row>
    <row r="143" spans="2:2" s="2" customFormat="1" x14ac:dyDescent="0.2">
      <c r="B143" s="288"/>
    </row>
    <row r="144" spans="2:2" s="2" customFormat="1" x14ac:dyDescent="0.2">
      <c r="B144" s="288"/>
    </row>
    <row r="145" spans="2:2" s="2" customFormat="1" x14ac:dyDescent="0.2">
      <c r="B145" s="288"/>
    </row>
    <row r="146" spans="2:2" s="2" customFormat="1" x14ac:dyDescent="0.2">
      <c r="B146" s="288"/>
    </row>
    <row r="147" spans="2:2" s="2" customFormat="1" x14ac:dyDescent="0.2">
      <c r="B147" s="288"/>
    </row>
    <row r="148" spans="2:2" s="2" customFormat="1" x14ac:dyDescent="0.2">
      <c r="B148" s="288"/>
    </row>
    <row r="149" spans="2:2" s="2" customFormat="1" x14ac:dyDescent="0.2">
      <c r="B149" s="288"/>
    </row>
    <row r="150" spans="2:2" s="2" customFormat="1" x14ac:dyDescent="0.2">
      <c r="B150" s="288"/>
    </row>
    <row r="151" spans="2:2" s="2" customFormat="1" x14ac:dyDescent="0.2">
      <c r="B151" s="288"/>
    </row>
    <row r="152" spans="2:2" s="2" customFormat="1" x14ac:dyDescent="0.2">
      <c r="B152" s="288"/>
    </row>
    <row r="153" spans="2:2" s="2" customFormat="1" x14ac:dyDescent="0.2">
      <c r="B153" s="288"/>
    </row>
    <row r="154" spans="2:2" s="2" customFormat="1" x14ac:dyDescent="0.2">
      <c r="B154" s="288"/>
    </row>
    <row r="155" spans="2:2" s="2" customFormat="1" x14ac:dyDescent="0.2">
      <c r="B155" s="288"/>
    </row>
    <row r="156" spans="2:2" s="2" customFormat="1" x14ac:dyDescent="0.2">
      <c r="B156" s="288"/>
    </row>
    <row r="157" spans="2:2" s="2" customFormat="1" x14ac:dyDescent="0.2">
      <c r="B157" s="288"/>
    </row>
    <row r="158" spans="2:2" s="2" customFormat="1" x14ac:dyDescent="0.2">
      <c r="B158" s="288"/>
    </row>
    <row r="159" spans="2:2" s="2" customFormat="1" x14ac:dyDescent="0.2">
      <c r="B159" s="288"/>
    </row>
    <row r="160" spans="2:2" s="2" customFormat="1" x14ac:dyDescent="0.2">
      <c r="B160" s="288"/>
    </row>
    <row r="161" spans="2:2" s="2" customFormat="1" x14ac:dyDescent="0.2">
      <c r="B161" s="288"/>
    </row>
    <row r="162" spans="2:2" s="2" customFormat="1" x14ac:dyDescent="0.2">
      <c r="B162" s="288"/>
    </row>
    <row r="163" spans="2:2" s="2" customFormat="1" x14ac:dyDescent="0.2">
      <c r="B163" s="288"/>
    </row>
    <row r="164" spans="2:2" s="2" customFormat="1" x14ac:dyDescent="0.2">
      <c r="B164" s="288"/>
    </row>
    <row r="165" spans="2:2" s="2" customFormat="1" x14ac:dyDescent="0.2">
      <c r="B165" s="288"/>
    </row>
    <row r="166" spans="2:2" s="2" customFormat="1" x14ac:dyDescent="0.2">
      <c r="B166" s="288"/>
    </row>
    <row r="167" spans="2:2" s="2" customFormat="1" x14ac:dyDescent="0.2">
      <c r="B167" s="288"/>
    </row>
    <row r="168" spans="2:2" s="2" customFormat="1" x14ac:dyDescent="0.2">
      <c r="B168" s="288"/>
    </row>
    <row r="169" spans="2:2" s="2" customFormat="1" x14ac:dyDescent="0.2">
      <c r="B169" s="288"/>
    </row>
    <row r="170" spans="2:2" s="2" customFormat="1" x14ac:dyDescent="0.2">
      <c r="B170" s="288"/>
    </row>
    <row r="171" spans="2:2" s="2" customFormat="1" x14ac:dyDescent="0.2">
      <c r="B171" s="288"/>
    </row>
    <row r="172" spans="2:2" s="2" customFormat="1" x14ac:dyDescent="0.2">
      <c r="B172" s="288"/>
    </row>
    <row r="173" spans="2:2" s="2" customFormat="1" x14ac:dyDescent="0.2">
      <c r="B173" s="288"/>
    </row>
    <row r="174" spans="2:2" s="2" customFormat="1" x14ac:dyDescent="0.2">
      <c r="B174" s="288"/>
    </row>
    <row r="175" spans="2:2" s="2" customFormat="1" x14ac:dyDescent="0.2">
      <c r="B175" s="288"/>
    </row>
    <row r="176" spans="2:2" s="2" customFormat="1" x14ac:dyDescent="0.2">
      <c r="B176" s="288"/>
    </row>
    <row r="177" spans="2:2" s="2" customFormat="1" x14ac:dyDescent="0.2">
      <c r="B177" s="288"/>
    </row>
    <row r="178" spans="2:2" s="2" customFormat="1" x14ac:dyDescent="0.2">
      <c r="B178" s="288"/>
    </row>
    <row r="179" spans="2:2" s="2" customFormat="1" x14ac:dyDescent="0.2">
      <c r="B179" s="288"/>
    </row>
    <row r="180" spans="2:2" s="2" customFormat="1" x14ac:dyDescent="0.2">
      <c r="B180" s="288"/>
    </row>
    <row r="181" spans="2:2" s="2" customFormat="1" x14ac:dyDescent="0.2">
      <c r="B181" s="288"/>
    </row>
    <row r="182" spans="2:2" s="2" customFormat="1" x14ac:dyDescent="0.2">
      <c r="B182" s="288"/>
    </row>
    <row r="183" spans="2:2" s="2" customFormat="1" x14ac:dyDescent="0.2">
      <c r="B183" s="288"/>
    </row>
    <row r="184" spans="2:2" s="2" customFormat="1" x14ac:dyDescent="0.2">
      <c r="B184" s="288"/>
    </row>
    <row r="185" spans="2:2" s="2" customFormat="1" x14ac:dyDescent="0.2">
      <c r="B185" s="288"/>
    </row>
    <row r="186" spans="2:2" s="2" customFormat="1" x14ac:dyDescent="0.2">
      <c r="B186" s="288"/>
    </row>
    <row r="187" spans="2:2" s="2" customFormat="1" x14ac:dyDescent="0.2">
      <c r="B187" s="288"/>
    </row>
    <row r="188" spans="2:2" s="2" customFormat="1" x14ac:dyDescent="0.2">
      <c r="B188" s="288"/>
    </row>
    <row r="189" spans="2:2" s="2" customFormat="1" x14ac:dyDescent="0.2">
      <c r="B189" s="288"/>
    </row>
    <row r="190" spans="2:2" s="2" customFormat="1" x14ac:dyDescent="0.2">
      <c r="B190" s="288"/>
    </row>
    <row r="191" spans="2:2" s="2" customFormat="1" x14ac:dyDescent="0.2">
      <c r="B191" s="288"/>
    </row>
    <row r="192" spans="2:2" s="2" customFormat="1" x14ac:dyDescent="0.2">
      <c r="B192" s="288"/>
    </row>
    <row r="193" spans="2:2" s="2" customFormat="1" x14ac:dyDescent="0.2">
      <c r="B193" s="288"/>
    </row>
    <row r="194" spans="2:2" s="2" customFormat="1" x14ac:dyDescent="0.2">
      <c r="B194" s="288"/>
    </row>
    <row r="195" spans="2:2" s="2" customFormat="1" x14ac:dyDescent="0.2">
      <c r="B195" s="288"/>
    </row>
    <row r="196" spans="2:2" s="2" customFormat="1" x14ac:dyDescent="0.2">
      <c r="B196" s="288"/>
    </row>
    <row r="197" spans="2:2" s="2" customFormat="1" x14ac:dyDescent="0.2">
      <c r="B197" s="288"/>
    </row>
    <row r="198" spans="2:2" s="2" customFormat="1" x14ac:dyDescent="0.2">
      <c r="B198" s="288"/>
    </row>
  </sheetData>
  <sheetProtection algorithmName="SHA-512" hashValue="781vvi2OvroaHJvaSbVVf5BrZ47T+0hXmAVsTZZhyruvakB+nkKgXCjmAgnNtaqIo5LEnrgWDPLYMQGXGt1uew==" saltValue="hZtQm1Dxh+9iB9miROyvhw==" spinCount="100000" sheet="1" objects="1" scenarios="1"/>
  <protectedRanges>
    <protectedRange sqref="E37:F42 D47:D62 D14:F14 D23:F24 D37:D45 D27:D35 D18:F20 D15 D17 D16:F16 D21:D22 G12:G13 D63:F67 D7:F12 G17:G18 G21:G22 G25:G26 G33 G35:G36 G43 G45:G46 G60 G62 G67 D69:G69 D71:G80 D70:F70 D82:G82 A81:G81" name="Rango1"/>
    <protectedRange sqref="D36:F36 D13:F13 D26:F26 E47:F62 E43:F45 E35:F35 E15:F15 E17:F17 E21:F22" name="Rango1_2"/>
    <protectedRange sqref="D25" name="Rango1_3"/>
    <protectedRange sqref="E25:F25" name="Rango1_2_2"/>
    <protectedRange sqref="E27:F32 E34:F34 D68:F68" name="Rango1_4"/>
    <protectedRange sqref="E33:F33" name="Rango1_2_1"/>
  </protectedRanges>
  <mergeCells count="4">
    <mergeCell ref="E87:G87"/>
    <mergeCell ref="E88:G88"/>
    <mergeCell ref="A1:G1"/>
    <mergeCell ref="A3:G3"/>
  </mergeCells>
  <phoneticPr fontId="19" type="noConversion"/>
  <conditionalFormatting sqref="G7:G11">
    <cfRule type="cellIs" dxfId="407" priority="54" operator="greaterThan">
      <formula>0</formula>
    </cfRule>
    <cfRule type="cellIs" dxfId="406" priority="53" operator="lessThan">
      <formula>0</formula>
    </cfRule>
    <cfRule type="expression" dxfId="405" priority="52">
      <formula>G7="No presenta cantidad"</formula>
    </cfRule>
  </conditionalFormatting>
  <conditionalFormatting sqref="G14:G16">
    <cfRule type="cellIs" dxfId="404" priority="42" operator="greaterThan">
      <formula>0</formula>
    </cfRule>
    <cfRule type="cellIs" dxfId="403" priority="41" operator="lessThan">
      <formula>0</formula>
    </cfRule>
    <cfRule type="expression" dxfId="402" priority="40">
      <formula>G14="No presenta cantidad"</formula>
    </cfRule>
  </conditionalFormatting>
  <conditionalFormatting sqref="G19:G20">
    <cfRule type="cellIs" dxfId="401" priority="39" operator="greaterThan">
      <formula>0</formula>
    </cfRule>
    <cfRule type="cellIs" dxfId="400" priority="38" operator="lessThan">
      <formula>0</formula>
    </cfRule>
    <cfRule type="expression" dxfId="399" priority="37">
      <formula>G19="No presenta cantidad"</formula>
    </cfRule>
  </conditionalFormatting>
  <conditionalFormatting sqref="G23:G24">
    <cfRule type="cellIs" dxfId="398" priority="33" operator="greaterThan">
      <formula>0</formula>
    </cfRule>
    <cfRule type="cellIs" dxfId="397" priority="32" operator="lessThan">
      <formula>0</formula>
    </cfRule>
    <cfRule type="expression" dxfId="396" priority="31">
      <formula>G23="No presenta cantidad"</formula>
    </cfRule>
  </conditionalFormatting>
  <conditionalFormatting sqref="G27:G32">
    <cfRule type="cellIs" dxfId="395" priority="30" operator="greaterThan">
      <formula>0</formula>
    </cfRule>
    <cfRule type="cellIs" dxfId="394" priority="29" operator="lessThan">
      <formula>0</formula>
    </cfRule>
    <cfRule type="expression" dxfId="393" priority="28">
      <formula>G27="No presenta cantidad"</formula>
    </cfRule>
  </conditionalFormatting>
  <conditionalFormatting sqref="G34">
    <cfRule type="cellIs" dxfId="392" priority="27" operator="greaterThan">
      <formula>0</formula>
    </cfRule>
    <cfRule type="cellIs" dxfId="391" priority="26" operator="lessThan">
      <formula>0</formula>
    </cfRule>
    <cfRule type="expression" dxfId="390" priority="25">
      <formula>G34="No presenta cantidad"</formula>
    </cfRule>
  </conditionalFormatting>
  <conditionalFormatting sqref="G37:G42">
    <cfRule type="expression" dxfId="389" priority="22">
      <formula>G37="No presenta cantidad"</formula>
    </cfRule>
    <cfRule type="cellIs" dxfId="388" priority="23" operator="lessThan">
      <formula>0</formula>
    </cfRule>
    <cfRule type="cellIs" dxfId="387" priority="24" operator="greaterThan">
      <formula>0</formula>
    </cfRule>
  </conditionalFormatting>
  <conditionalFormatting sqref="G44">
    <cfRule type="cellIs" dxfId="386" priority="21" operator="greaterThan">
      <formula>0</formula>
    </cfRule>
    <cfRule type="cellIs" dxfId="385" priority="20" operator="lessThan">
      <formula>0</formula>
    </cfRule>
    <cfRule type="expression" dxfId="384" priority="19">
      <formula>G44="No presenta cantidad"</formula>
    </cfRule>
  </conditionalFormatting>
  <conditionalFormatting sqref="G47:G59">
    <cfRule type="cellIs" dxfId="383" priority="18" operator="greaterThan">
      <formula>0</formula>
    </cfRule>
    <cfRule type="cellIs" dxfId="382" priority="17" operator="lessThan">
      <formula>0</formula>
    </cfRule>
    <cfRule type="expression" dxfId="381" priority="16">
      <formula>G47="No presenta cantidad"</formula>
    </cfRule>
  </conditionalFormatting>
  <conditionalFormatting sqref="G61">
    <cfRule type="cellIs" dxfId="380" priority="15" operator="greaterThan">
      <formula>0</formula>
    </cfRule>
    <cfRule type="cellIs" dxfId="379" priority="14" operator="lessThan">
      <formula>0</formula>
    </cfRule>
    <cfRule type="expression" dxfId="378" priority="13">
      <formula>G61="No presenta cantidad"</formula>
    </cfRule>
  </conditionalFormatting>
  <conditionalFormatting sqref="G63:G66">
    <cfRule type="cellIs" dxfId="377" priority="9" operator="greaterThan">
      <formula>0</formula>
    </cfRule>
    <cfRule type="cellIs" dxfId="376" priority="8" operator="lessThan">
      <formula>0</formula>
    </cfRule>
    <cfRule type="expression" dxfId="375" priority="7">
      <formula>G63="No presenta cantidad"</formula>
    </cfRule>
  </conditionalFormatting>
  <conditionalFormatting sqref="G68">
    <cfRule type="cellIs" dxfId="374" priority="6" operator="greaterThan">
      <formula>0</formula>
    </cfRule>
    <cfRule type="cellIs" dxfId="373" priority="5" operator="lessThan">
      <formula>0</formula>
    </cfRule>
    <cfRule type="expression" dxfId="372" priority="4">
      <formula>G68="No presenta cantidad"</formula>
    </cfRule>
  </conditionalFormatting>
  <conditionalFormatting sqref="G70">
    <cfRule type="cellIs" dxfId="371" priority="3" operator="greaterThan">
      <formula>0</formula>
    </cfRule>
    <cfRule type="cellIs" dxfId="370" priority="2" operator="lessThan">
      <formula>0</formula>
    </cfRule>
    <cfRule type="expression" dxfId="369" priority="1">
      <formula>G70="No presenta cantidad"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rowBreaks count="2" manualBreakCount="2">
    <brk id="35" max="6" man="1"/>
    <brk id="62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9"/>
  <sheetViews>
    <sheetView view="pageBreakPreview" topLeftCell="A95" zoomScale="60" zoomScaleNormal="100" workbookViewId="0">
      <selection activeCell="A113" sqref="A5:G113"/>
    </sheetView>
  </sheetViews>
  <sheetFormatPr baseColWidth="10" defaultColWidth="11.42578125" defaultRowHeight="15.75" x14ac:dyDescent="0.25"/>
  <cols>
    <col min="1" max="1" width="4.42578125" style="12" customWidth="1"/>
    <col min="2" max="2" width="5.5703125" style="12" customWidth="1"/>
    <col min="3" max="3" width="70" style="11" customWidth="1"/>
    <col min="4" max="4" width="9.85546875" style="13" customWidth="1"/>
    <col min="5" max="5" width="16.5703125" style="12" customWidth="1"/>
    <col min="6" max="6" width="20.28515625" style="11" customWidth="1"/>
    <col min="7" max="7" width="24" style="11" customWidth="1"/>
    <col min="8" max="231" width="11.5703125" style="11"/>
    <col min="232" max="233" width="5.7109375" style="11" customWidth="1"/>
    <col min="234" max="234" width="118.140625" style="11" customWidth="1"/>
    <col min="235" max="236" width="6.7109375" style="11" customWidth="1"/>
    <col min="237" max="240" width="15.7109375" style="11" customWidth="1"/>
    <col min="241" max="487" width="11.5703125" style="11"/>
    <col min="488" max="489" width="5.7109375" style="11" customWidth="1"/>
    <col min="490" max="490" width="118.140625" style="11" customWidth="1"/>
    <col min="491" max="492" width="6.7109375" style="11" customWidth="1"/>
    <col min="493" max="496" width="15.7109375" style="11" customWidth="1"/>
    <col min="497" max="743" width="11.5703125" style="11"/>
    <col min="744" max="745" width="5.7109375" style="11" customWidth="1"/>
    <col min="746" max="746" width="118.140625" style="11" customWidth="1"/>
    <col min="747" max="748" width="6.7109375" style="11" customWidth="1"/>
    <col min="749" max="752" width="15.7109375" style="11" customWidth="1"/>
    <col min="753" max="999" width="11.5703125" style="11"/>
    <col min="1000" max="1001" width="5.7109375" style="11" customWidth="1"/>
    <col min="1002" max="1002" width="118.140625" style="11" customWidth="1"/>
    <col min="1003" max="1004" width="6.7109375" style="11" customWidth="1"/>
    <col min="1005" max="1008" width="15.7109375" style="11" customWidth="1"/>
    <col min="1009" max="1255" width="11.5703125" style="11"/>
    <col min="1256" max="1257" width="5.7109375" style="11" customWidth="1"/>
    <col min="1258" max="1258" width="118.140625" style="11" customWidth="1"/>
    <col min="1259" max="1260" width="6.7109375" style="11" customWidth="1"/>
    <col min="1261" max="1264" width="15.7109375" style="11" customWidth="1"/>
    <col min="1265" max="1511" width="11.5703125" style="11"/>
    <col min="1512" max="1513" width="5.7109375" style="11" customWidth="1"/>
    <col min="1514" max="1514" width="118.140625" style="11" customWidth="1"/>
    <col min="1515" max="1516" width="6.7109375" style="11" customWidth="1"/>
    <col min="1517" max="1520" width="15.7109375" style="11" customWidth="1"/>
    <col min="1521" max="1767" width="11.5703125" style="11"/>
    <col min="1768" max="1769" width="5.7109375" style="11" customWidth="1"/>
    <col min="1770" max="1770" width="118.140625" style="11" customWidth="1"/>
    <col min="1771" max="1772" width="6.7109375" style="11" customWidth="1"/>
    <col min="1773" max="1776" width="15.7109375" style="11" customWidth="1"/>
    <col min="1777" max="2023" width="11.5703125" style="11"/>
    <col min="2024" max="2025" width="5.7109375" style="11" customWidth="1"/>
    <col min="2026" max="2026" width="118.140625" style="11" customWidth="1"/>
    <col min="2027" max="2028" width="6.7109375" style="11" customWidth="1"/>
    <col min="2029" max="2032" width="15.7109375" style="11" customWidth="1"/>
    <col min="2033" max="2279" width="11.5703125" style="11"/>
    <col min="2280" max="2281" width="5.7109375" style="11" customWidth="1"/>
    <col min="2282" max="2282" width="118.140625" style="11" customWidth="1"/>
    <col min="2283" max="2284" width="6.7109375" style="11" customWidth="1"/>
    <col min="2285" max="2288" width="15.7109375" style="11" customWidth="1"/>
    <col min="2289" max="2535" width="11.5703125" style="11"/>
    <col min="2536" max="2537" width="5.7109375" style="11" customWidth="1"/>
    <col min="2538" max="2538" width="118.140625" style="11" customWidth="1"/>
    <col min="2539" max="2540" width="6.7109375" style="11" customWidth="1"/>
    <col min="2541" max="2544" width="15.7109375" style="11" customWidth="1"/>
    <col min="2545" max="2791" width="11.5703125" style="11"/>
    <col min="2792" max="2793" width="5.7109375" style="11" customWidth="1"/>
    <col min="2794" max="2794" width="118.140625" style="11" customWidth="1"/>
    <col min="2795" max="2796" width="6.7109375" style="11" customWidth="1"/>
    <col min="2797" max="2800" width="15.7109375" style="11" customWidth="1"/>
    <col min="2801" max="3047" width="11.5703125" style="11"/>
    <col min="3048" max="3049" width="5.7109375" style="11" customWidth="1"/>
    <col min="3050" max="3050" width="118.140625" style="11" customWidth="1"/>
    <col min="3051" max="3052" width="6.7109375" style="11" customWidth="1"/>
    <col min="3053" max="3056" width="15.7109375" style="11" customWidth="1"/>
    <col min="3057" max="3303" width="11.5703125" style="11"/>
    <col min="3304" max="3305" width="5.7109375" style="11" customWidth="1"/>
    <col min="3306" max="3306" width="118.140625" style="11" customWidth="1"/>
    <col min="3307" max="3308" width="6.7109375" style="11" customWidth="1"/>
    <col min="3309" max="3312" width="15.7109375" style="11" customWidth="1"/>
    <col min="3313" max="3559" width="11.5703125" style="11"/>
    <col min="3560" max="3561" width="5.7109375" style="11" customWidth="1"/>
    <col min="3562" max="3562" width="118.140625" style="11" customWidth="1"/>
    <col min="3563" max="3564" width="6.7109375" style="11" customWidth="1"/>
    <col min="3565" max="3568" width="15.7109375" style="11" customWidth="1"/>
    <col min="3569" max="3815" width="11.5703125" style="11"/>
    <col min="3816" max="3817" width="5.7109375" style="11" customWidth="1"/>
    <col min="3818" max="3818" width="118.140625" style="11" customWidth="1"/>
    <col min="3819" max="3820" width="6.7109375" style="11" customWidth="1"/>
    <col min="3821" max="3824" width="15.7109375" style="11" customWidth="1"/>
    <col min="3825" max="4071" width="11.5703125" style="11"/>
    <col min="4072" max="4073" width="5.7109375" style="11" customWidth="1"/>
    <col min="4074" max="4074" width="118.140625" style="11" customWidth="1"/>
    <col min="4075" max="4076" width="6.7109375" style="11" customWidth="1"/>
    <col min="4077" max="4080" width="15.7109375" style="11" customWidth="1"/>
    <col min="4081" max="4327" width="11.5703125" style="11"/>
    <col min="4328" max="4329" width="5.7109375" style="11" customWidth="1"/>
    <col min="4330" max="4330" width="118.140625" style="11" customWidth="1"/>
    <col min="4331" max="4332" width="6.7109375" style="11" customWidth="1"/>
    <col min="4333" max="4336" width="15.7109375" style="11" customWidth="1"/>
    <col min="4337" max="4583" width="11.5703125" style="11"/>
    <col min="4584" max="4585" width="5.7109375" style="11" customWidth="1"/>
    <col min="4586" max="4586" width="118.140625" style="11" customWidth="1"/>
    <col min="4587" max="4588" width="6.7109375" style="11" customWidth="1"/>
    <col min="4589" max="4592" width="15.7109375" style="11" customWidth="1"/>
    <col min="4593" max="4839" width="11.5703125" style="11"/>
    <col min="4840" max="4841" width="5.7109375" style="11" customWidth="1"/>
    <col min="4842" max="4842" width="118.140625" style="11" customWidth="1"/>
    <col min="4843" max="4844" width="6.7109375" style="11" customWidth="1"/>
    <col min="4845" max="4848" width="15.7109375" style="11" customWidth="1"/>
    <col min="4849" max="5095" width="11.5703125" style="11"/>
    <col min="5096" max="5097" width="5.7109375" style="11" customWidth="1"/>
    <col min="5098" max="5098" width="118.140625" style="11" customWidth="1"/>
    <col min="5099" max="5100" width="6.7109375" style="11" customWidth="1"/>
    <col min="5101" max="5104" width="15.7109375" style="11" customWidth="1"/>
    <col min="5105" max="5351" width="11.5703125" style="11"/>
    <col min="5352" max="5353" width="5.7109375" style="11" customWidth="1"/>
    <col min="5354" max="5354" width="118.140625" style="11" customWidth="1"/>
    <col min="5355" max="5356" width="6.7109375" style="11" customWidth="1"/>
    <col min="5357" max="5360" width="15.7109375" style="11" customWidth="1"/>
    <col min="5361" max="5607" width="11.5703125" style="11"/>
    <col min="5608" max="5609" width="5.7109375" style="11" customWidth="1"/>
    <col min="5610" max="5610" width="118.140625" style="11" customWidth="1"/>
    <col min="5611" max="5612" width="6.7109375" style="11" customWidth="1"/>
    <col min="5613" max="5616" width="15.7109375" style="11" customWidth="1"/>
    <col min="5617" max="5863" width="11.5703125" style="11"/>
    <col min="5864" max="5865" width="5.7109375" style="11" customWidth="1"/>
    <col min="5866" max="5866" width="118.140625" style="11" customWidth="1"/>
    <col min="5867" max="5868" width="6.7109375" style="11" customWidth="1"/>
    <col min="5869" max="5872" width="15.7109375" style="11" customWidth="1"/>
    <col min="5873" max="6119" width="11.5703125" style="11"/>
    <col min="6120" max="6121" width="5.7109375" style="11" customWidth="1"/>
    <col min="6122" max="6122" width="118.140625" style="11" customWidth="1"/>
    <col min="6123" max="6124" width="6.7109375" style="11" customWidth="1"/>
    <col min="6125" max="6128" width="15.7109375" style="11" customWidth="1"/>
    <col min="6129" max="6375" width="11.5703125" style="11"/>
    <col min="6376" max="6377" width="5.7109375" style="11" customWidth="1"/>
    <col min="6378" max="6378" width="118.140625" style="11" customWidth="1"/>
    <col min="6379" max="6380" width="6.7109375" style="11" customWidth="1"/>
    <col min="6381" max="6384" width="15.7109375" style="11" customWidth="1"/>
    <col min="6385" max="6631" width="11.5703125" style="11"/>
    <col min="6632" max="6633" width="5.7109375" style="11" customWidth="1"/>
    <col min="6634" max="6634" width="118.140625" style="11" customWidth="1"/>
    <col min="6635" max="6636" width="6.7109375" style="11" customWidth="1"/>
    <col min="6637" max="6640" width="15.7109375" style="11" customWidth="1"/>
    <col min="6641" max="6887" width="11.5703125" style="11"/>
    <col min="6888" max="6889" width="5.7109375" style="11" customWidth="1"/>
    <col min="6890" max="6890" width="118.140625" style="11" customWidth="1"/>
    <col min="6891" max="6892" width="6.7109375" style="11" customWidth="1"/>
    <col min="6893" max="6896" width="15.7109375" style="11" customWidth="1"/>
    <col min="6897" max="7143" width="11.5703125" style="11"/>
    <col min="7144" max="7145" width="5.7109375" style="11" customWidth="1"/>
    <col min="7146" max="7146" width="118.140625" style="11" customWidth="1"/>
    <col min="7147" max="7148" width="6.7109375" style="11" customWidth="1"/>
    <col min="7149" max="7152" width="15.7109375" style="11" customWidth="1"/>
    <col min="7153" max="7399" width="11.5703125" style="11"/>
    <col min="7400" max="7401" width="5.7109375" style="11" customWidth="1"/>
    <col min="7402" max="7402" width="118.140625" style="11" customWidth="1"/>
    <col min="7403" max="7404" width="6.7109375" style="11" customWidth="1"/>
    <col min="7405" max="7408" width="15.7109375" style="11" customWidth="1"/>
    <col min="7409" max="7655" width="11.5703125" style="11"/>
    <col min="7656" max="7657" width="5.7109375" style="11" customWidth="1"/>
    <col min="7658" max="7658" width="118.140625" style="11" customWidth="1"/>
    <col min="7659" max="7660" width="6.7109375" style="11" customWidth="1"/>
    <col min="7661" max="7664" width="15.7109375" style="11" customWidth="1"/>
    <col min="7665" max="7911" width="11.5703125" style="11"/>
    <col min="7912" max="7913" width="5.7109375" style="11" customWidth="1"/>
    <col min="7914" max="7914" width="118.140625" style="11" customWidth="1"/>
    <col min="7915" max="7916" width="6.7109375" style="11" customWidth="1"/>
    <col min="7917" max="7920" width="15.7109375" style="11" customWidth="1"/>
    <col min="7921" max="8167" width="11.5703125" style="11"/>
    <col min="8168" max="8169" width="5.7109375" style="11" customWidth="1"/>
    <col min="8170" max="8170" width="118.140625" style="11" customWidth="1"/>
    <col min="8171" max="8172" width="6.7109375" style="11" customWidth="1"/>
    <col min="8173" max="8176" width="15.7109375" style="11" customWidth="1"/>
    <col min="8177" max="8423" width="11.5703125" style="11"/>
    <col min="8424" max="8425" width="5.7109375" style="11" customWidth="1"/>
    <col min="8426" max="8426" width="118.140625" style="11" customWidth="1"/>
    <col min="8427" max="8428" width="6.7109375" style="11" customWidth="1"/>
    <col min="8429" max="8432" width="15.7109375" style="11" customWidth="1"/>
    <col min="8433" max="8679" width="11.5703125" style="11"/>
    <col min="8680" max="8681" width="5.7109375" style="11" customWidth="1"/>
    <col min="8682" max="8682" width="118.140625" style="11" customWidth="1"/>
    <col min="8683" max="8684" width="6.7109375" style="11" customWidth="1"/>
    <col min="8685" max="8688" width="15.7109375" style="11" customWidth="1"/>
    <col min="8689" max="8935" width="11.5703125" style="11"/>
    <col min="8936" max="8937" width="5.7109375" style="11" customWidth="1"/>
    <col min="8938" max="8938" width="118.140625" style="11" customWidth="1"/>
    <col min="8939" max="8940" width="6.7109375" style="11" customWidth="1"/>
    <col min="8941" max="8944" width="15.7109375" style="11" customWidth="1"/>
    <col min="8945" max="9191" width="11.5703125" style="11"/>
    <col min="9192" max="9193" width="5.7109375" style="11" customWidth="1"/>
    <col min="9194" max="9194" width="118.140625" style="11" customWidth="1"/>
    <col min="9195" max="9196" width="6.7109375" style="11" customWidth="1"/>
    <col min="9197" max="9200" width="15.7109375" style="11" customWidth="1"/>
    <col min="9201" max="9447" width="11.5703125" style="11"/>
    <col min="9448" max="9449" width="5.7109375" style="11" customWidth="1"/>
    <col min="9450" max="9450" width="118.140625" style="11" customWidth="1"/>
    <col min="9451" max="9452" width="6.7109375" style="11" customWidth="1"/>
    <col min="9453" max="9456" width="15.7109375" style="11" customWidth="1"/>
    <col min="9457" max="9703" width="11.5703125" style="11"/>
    <col min="9704" max="9705" width="5.7109375" style="11" customWidth="1"/>
    <col min="9706" max="9706" width="118.140625" style="11" customWidth="1"/>
    <col min="9707" max="9708" width="6.7109375" style="11" customWidth="1"/>
    <col min="9709" max="9712" width="15.7109375" style="11" customWidth="1"/>
    <col min="9713" max="9959" width="11.5703125" style="11"/>
    <col min="9960" max="9961" width="5.7109375" style="11" customWidth="1"/>
    <col min="9962" max="9962" width="118.140625" style="11" customWidth="1"/>
    <col min="9963" max="9964" width="6.7109375" style="11" customWidth="1"/>
    <col min="9965" max="9968" width="15.7109375" style="11" customWidth="1"/>
    <col min="9969" max="10215" width="11.5703125" style="11"/>
    <col min="10216" max="10217" width="5.7109375" style="11" customWidth="1"/>
    <col min="10218" max="10218" width="118.140625" style="11" customWidth="1"/>
    <col min="10219" max="10220" width="6.7109375" style="11" customWidth="1"/>
    <col min="10221" max="10224" width="15.7109375" style="11" customWidth="1"/>
    <col min="10225" max="10471" width="11.5703125" style="11"/>
    <col min="10472" max="10473" width="5.7109375" style="11" customWidth="1"/>
    <col min="10474" max="10474" width="118.140625" style="11" customWidth="1"/>
    <col min="10475" max="10476" width="6.7109375" style="11" customWidth="1"/>
    <col min="10477" max="10480" width="15.7109375" style="11" customWidth="1"/>
    <col min="10481" max="10727" width="11.5703125" style="11"/>
    <col min="10728" max="10729" width="5.7109375" style="11" customWidth="1"/>
    <col min="10730" max="10730" width="118.140625" style="11" customWidth="1"/>
    <col min="10731" max="10732" width="6.7109375" style="11" customWidth="1"/>
    <col min="10733" max="10736" width="15.7109375" style="11" customWidth="1"/>
    <col min="10737" max="10983" width="11.5703125" style="11"/>
    <col min="10984" max="10985" width="5.7109375" style="11" customWidth="1"/>
    <col min="10986" max="10986" width="118.140625" style="11" customWidth="1"/>
    <col min="10987" max="10988" width="6.7109375" style="11" customWidth="1"/>
    <col min="10989" max="10992" width="15.7109375" style="11" customWidth="1"/>
    <col min="10993" max="11239" width="11.5703125" style="11"/>
    <col min="11240" max="11241" width="5.7109375" style="11" customWidth="1"/>
    <col min="11242" max="11242" width="118.140625" style="11" customWidth="1"/>
    <col min="11243" max="11244" width="6.7109375" style="11" customWidth="1"/>
    <col min="11245" max="11248" width="15.7109375" style="11" customWidth="1"/>
    <col min="11249" max="11495" width="11.5703125" style="11"/>
    <col min="11496" max="11497" width="5.7109375" style="11" customWidth="1"/>
    <col min="11498" max="11498" width="118.140625" style="11" customWidth="1"/>
    <col min="11499" max="11500" width="6.7109375" style="11" customWidth="1"/>
    <col min="11501" max="11504" width="15.7109375" style="11" customWidth="1"/>
    <col min="11505" max="11751" width="11.5703125" style="11"/>
    <col min="11752" max="11753" width="5.7109375" style="11" customWidth="1"/>
    <col min="11754" max="11754" width="118.140625" style="11" customWidth="1"/>
    <col min="11755" max="11756" width="6.7109375" style="11" customWidth="1"/>
    <col min="11757" max="11760" width="15.7109375" style="11" customWidth="1"/>
    <col min="11761" max="12007" width="11.5703125" style="11"/>
    <col min="12008" max="12009" width="5.7109375" style="11" customWidth="1"/>
    <col min="12010" max="12010" width="118.140625" style="11" customWidth="1"/>
    <col min="12011" max="12012" width="6.7109375" style="11" customWidth="1"/>
    <col min="12013" max="12016" width="15.7109375" style="11" customWidth="1"/>
    <col min="12017" max="12263" width="11.5703125" style="11"/>
    <col min="12264" max="12265" width="5.7109375" style="11" customWidth="1"/>
    <col min="12266" max="12266" width="118.140625" style="11" customWidth="1"/>
    <col min="12267" max="12268" width="6.7109375" style="11" customWidth="1"/>
    <col min="12269" max="12272" width="15.7109375" style="11" customWidth="1"/>
    <col min="12273" max="12519" width="11.5703125" style="11"/>
    <col min="12520" max="12521" width="5.7109375" style="11" customWidth="1"/>
    <col min="12522" max="12522" width="118.140625" style="11" customWidth="1"/>
    <col min="12523" max="12524" width="6.7109375" style="11" customWidth="1"/>
    <col min="12525" max="12528" width="15.7109375" style="11" customWidth="1"/>
    <col min="12529" max="12775" width="11.5703125" style="11"/>
    <col min="12776" max="12777" width="5.7109375" style="11" customWidth="1"/>
    <col min="12778" max="12778" width="118.140625" style="11" customWidth="1"/>
    <col min="12779" max="12780" width="6.7109375" style="11" customWidth="1"/>
    <col min="12781" max="12784" width="15.7109375" style="11" customWidth="1"/>
    <col min="12785" max="13031" width="11.5703125" style="11"/>
    <col min="13032" max="13033" width="5.7109375" style="11" customWidth="1"/>
    <col min="13034" max="13034" width="118.140625" style="11" customWidth="1"/>
    <col min="13035" max="13036" width="6.7109375" style="11" customWidth="1"/>
    <col min="13037" max="13040" width="15.7109375" style="11" customWidth="1"/>
    <col min="13041" max="13287" width="11.5703125" style="11"/>
    <col min="13288" max="13289" width="5.7109375" style="11" customWidth="1"/>
    <col min="13290" max="13290" width="118.140625" style="11" customWidth="1"/>
    <col min="13291" max="13292" width="6.7109375" style="11" customWidth="1"/>
    <col min="13293" max="13296" width="15.7109375" style="11" customWidth="1"/>
    <col min="13297" max="13543" width="11.5703125" style="11"/>
    <col min="13544" max="13545" width="5.7109375" style="11" customWidth="1"/>
    <col min="13546" max="13546" width="118.140625" style="11" customWidth="1"/>
    <col min="13547" max="13548" width="6.7109375" style="11" customWidth="1"/>
    <col min="13549" max="13552" width="15.7109375" style="11" customWidth="1"/>
    <col min="13553" max="13799" width="11.5703125" style="11"/>
    <col min="13800" max="13801" width="5.7109375" style="11" customWidth="1"/>
    <col min="13802" max="13802" width="118.140625" style="11" customWidth="1"/>
    <col min="13803" max="13804" width="6.7109375" style="11" customWidth="1"/>
    <col min="13805" max="13808" width="15.7109375" style="11" customWidth="1"/>
    <col min="13809" max="14055" width="11.5703125" style="11"/>
    <col min="14056" max="14057" width="5.7109375" style="11" customWidth="1"/>
    <col min="14058" max="14058" width="118.140625" style="11" customWidth="1"/>
    <col min="14059" max="14060" width="6.7109375" style="11" customWidth="1"/>
    <col min="14061" max="14064" width="15.7109375" style="11" customWidth="1"/>
    <col min="14065" max="14311" width="11.5703125" style="11"/>
    <col min="14312" max="14313" width="5.7109375" style="11" customWidth="1"/>
    <col min="14314" max="14314" width="118.140625" style="11" customWidth="1"/>
    <col min="14315" max="14316" width="6.7109375" style="11" customWidth="1"/>
    <col min="14317" max="14320" width="15.7109375" style="11" customWidth="1"/>
    <col min="14321" max="14567" width="11.5703125" style="11"/>
    <col min="14568" max="14569" width="5.7109375" style="11" customWidth="1"/>
    <col min="14570" max="14570" width="118.140625" style="11" customWidth="1"/>
    <col min="14571" max="14572" width="6.7109375" style="11" customWidth="1"/>
    <col min="14573" max="14576" width="15.7109375" style="11" customWidth="1"/>
    <col min="14577" max="14823" width="11.5703125" style="11"/>
    <col min="14824" max="14825" width="5.7109375" style="11" customWidth="1"/>
    <col min="14826" max="14826" width="118.140625" style="11" customWidth="1"/>
    <col min="14827" max="14828" width="6.7109375" style="11" customWidth="1"/>
    <col min="14829" max="14832" width="15.7109375" style="11" customWidth="1"/>
    <col min="14833" max="15079" width="11.5703125" style="11"/>
    <col min="15080" max="15081" width="5.7109375" style="11" customWidth="1"/>
    <col min="15082" max="15082" width="118.140625" style="11" customWidth="1"/>
    <col min="15083" max="15084" width="6.7109375" style="11" customWidth="1"/>
    <col min="15085" max="15088" width="15.7109375" style="11" customWidth="1"/>
    <col min="15089" max="15335" width="11.5703125" style="11"/>
    <col min="15336" max="15337" width="5.7109375" style="11" customWidth="1"/>
    <col min="15338" max="15338" width="118.140625" style="11" customWidth="1"/>
    <col min="15339" max="15340" width="6.7109375" style="11" customWidth="1"/>
    <col min="15341" max="15344" width="15.7109375" style="11" customWidth="1"/>
    <col min="15345" max="15591" width="11.5703125" style="11"/>
    <col min="15592" max="15593" width="5.7109375" style="11" customWidth="1"/>
    <col min="15594" max="15594" width="118.140625" style="11" customWidth="1"/>
    <col min="15595" max="15596" width="6.7109375" style="11" customWidth="1"/>
    <col min="15597" max="15600" width="15.7109375" style="11" customWidth="1"/>
    <col min="15601" max="15847" width="11.5703125" style="11"/>
    <col min="15848" max="15849" width="5.7109375" style="11" customWidth="1"/>
    <col min="15850" max="15850" width="118.140625" style="11" customWidth="1"/>
    <col min="15851" max="15852" width="6.7109375" style="11" customWidth="1"/>
    <col min="15853" max="15856" width="15.7109375" style="11" customWidth="1"/>
    <col min="15857" max="16103" width="11.5703125" style="11"/>
    <col min="16104" max="16105" width="5.7109375" style="11" customWidth="1"/>
    <col min="16106" max="16106" width="118.140625" style="11" customWidth="1"/>
    <col min="16107" max="16108" width="6.7109375" style="11" customWidth="1"/>
    <col min="16109" max="16112" width="15.7109375" style="11" customWidth="1"/>
    <col min="16113" max="16367" width="11.5703125" style="11"/>
    <col min="16368" max="16384" width="11.5703125" style="11" customWidth="1"/>
  </cols>
  <sheetData>
    <row r="1" spans="1:7" ht="66" customHeight="1" thickBot="1" x14ac:dyDescent="0.3">
      <c r="A1" s="588" t="s">
        <v>379</v>
      </c>
      <c r="B1" s="589"/>
      <c r="C1" s="589"/>
      <c r="D1" s="589"/>
      <c r="E1" s="589"/>
      <c r="F1" s="589"/>
      <c r="G1" s="590"/>
    </row>
    <row r="2" spans="1:7" ht="5.0999999999999996" customHeight="1" thickBot="1" x14ac:dyDescent="0.3"/>
    <row r="3" spans="1:7" ht="22.9" customHeight="1" thickBot="1" x14ac:dyDescent="0.3">
      <c r="A3" s="591" t="str">
        <f>+INDICE!C8</f>
        <v>C-1.3 Provisiones Complementarias y Obras Electromecánicas ET PI San Rafael 132 kV</v>
      </c>
      <c r="B3" s="592"/>
      <c r="C3" s="592"/>
      <c r="D3" s="592"/>
      <c r="E3" s="592"/>
      <c r="F3" s="592"/>
      <c r="G3" s="593"/>
    </row>
    <row r="4" spans="1:7" ht="10.15" customHeight="1" thickBot="1" x14ac:dyDescent="0.3"/>
    <row r="5" spans="1:7" ht="54.75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7" s="30" customFormat="1" ht="15" x14ac:dyDescent="0.25">
      <c r="A6" s="303">
        <v>1</v>
      </c>
      <c r="B6" s="304"/>
      <c r="C6" s="305" t="s">
        <v>151</v>
      </c>
      <c r="D6" s="306"/>
      <c r="E6" s="307"/>
      <c r="F6" s="119"/>
      <c r="G6" s="330"/>
    </row>
    <row r="7" spans="1:7" s="14" customFormat="1" ht="38.25" x14ac:dyDescent="0.25">
      <c r="A7" s="308"/>
      <c r="B7" s="28" t="s">
        <v>19</v>
      </c>
      <c r="C7" s="309" t="s">
        <v>152</v>
      </c>
      <c r="D7" s="20" t="s">
        <v>20</v>
      </c>
      <c r="E7" s="310">
        <v>1</v>
      </c>
      <c r="F7" s="120"/>
      <c r="G7" s="240" t="str">
        <f>IF(F7="", "No presenta cantidad",F7-E7)</f>
        <v>No presenta cantidad</v>
      </c>
    </row>
    <row r="8" spans="1:7" s="14" customFormat="1" ht="15" x14ac:dyDescent="0.25">
      <c r="A8" s="308"/>
      <c r="B8" s="22" t="s">
        <v>88</v>
      </c>
      <c r="C8" s="311" t="s">
        <v>153</v>
      </c>
      <c r="D8" s="20" t="s">
        <v>20</v>
      </c>
      <c r="E8" s="310">
        <v>1</v>
      </c>
      <c r="F8" s="120"/>
      <c r="G8" s="240" t="str">
        <f>IF(F8="", "No presenta cantidad",F8-E8)</f>
        <v>No presenta cantidad</v>
      </c>
    </row>
    <row r="9" spans="1:7" s="14" customFormat="1" ht="5.25" customHeight="1" x14ac:dyDescent="0.25">
      <c r="A9" s="308"/>
      <c r="B9" s="22"/>
      <c r="C9" s="311"/>
      <c r="D9" s="20"/>
      <c r="E9" s="310"/>
      <c r="F9" s="120"/>
      <c r="G9" s="331"/>
    </row>
    <row r="10" spans="1:7" s="14" customFormat="1" ht="15" x14ac:dyDescent="0.25">
      <c r="A10" s="16">
        <v>2</v>
      </c>
      <c r="B10" s="15"/>
      <c r="C10" s="18" t="s">
        <v>154</v>
      </c>
      <c r="D10" s="15"/>
      <c r="E10" s="279"/>
      <c r="F10" s="110"/>
      <c r="G10" s="332"/>
    </row>
    <row r="11" spans="1:7" s="14" customFormat="1" ht="15" x14ac:dyDescent="0.25">
      <c r="A11" s="16"/>
      <c r="B11" s="15" t="s">
        <v>21</v>
      </c>
      <c r="C11" s="277" t="s">
        <v>259</v>
      </c>
      <c r="D11" s="15" t="s">
        <v>20</v>
      </c>
      <c r="E11" s="281">
        <v>1</v>
      </c>
      <c r="F11" s="112"/>
      <c r="G11" s="240" t="str">
        <f t="shared" ref="G11:G14" si="0">IF(F11="", "No presenta cantidad",F11-E11)</f>
        <v>No presenta cantidad</v>
      </c>
    </row>
    <row r="12" spans="1:7" s="14" customFormat="1" ht="15" x14ac:dyDescent="0.25">
      <c r="A12" s="16"/>
      <c r="B12" s="15" t="s">
        <v>23</v>
      </c>
      <c r="C12" s="275" t="s">
        <v>260</v>
      </c>
      <c r="D12" s="15" t="s">
        <v>20</v>
      </c>
      <c r="E12" s="281">
        <v>1</v>
      </c>
      <c r="F12" s="112"/>
      <c r="G12" s="240" t="str">
        <f t="shared" si="0"/>
        <v>No presenta cantidad</v>
      </c>
    </row>
    <row r="13" spans="1:7" s="14" customFormat="1" ht="15" x14ac:dyDescent="0.25">
      <c r="A13" s="16"/>
      <c r="B13" s="15" t="s">
        <v>24</v>
      </c>
      <c r="C13" s="277" t="s">
        <v>261</v>
      </c>
      <c r="D13" s="15" t="s">
        <v>20</v>
      </c>
      <c r="E13" s="281">
        <v>1</v>
      </c>
      <c r="F13" s="112"/>
      <c r="G13" s="240" t="str">
        <f t="shared" si="0"/>
        <v>No presenta cantidad</v>
      </c>
    </row>
    <row r="14" spans="1:7" s="14" customFormat="1" ht="15" x14ac:dyDescent="0.25">
      <c r="A14" s="16"/>
      <c r="B14" s="15" t="s">
        <v>25</v>
      </c>
      <c r="C14" s="271" t="s">
        <v>155</v>
      </c>
      <c r="D14" s="15" t="s">
        <v>20</v>
      </c>
      <c r="E14" s="281">
        <v>1</v>
      </c>
      <c r="F14" s="112"/>
      <c r="G14" s="240" t="str">
        <f t="shared" si="0"/>
        <v>No presenta cantidad</v>
      </c>
    </row>
    <row r="15" spans="1:7" s="14" customFormat="1" ht="5.25" customHeight="1" x14ac:dyDescent="0.25">
      <c r="A15" s="308"/>
      <c r="B15" s="22"/>
      <c r="C15" s="311"/>
      <c r="D15" s="20"/>
      <c r="E15" s="310"/>
      <c r="F15" s="120"/>
      <c r="G15" s="331"/>
    </row>
    <row r="16" spans="1:7" s="30" customFormat="1" ht="15" x14ac:dyDescent="0.25">
      <c r="A16" s="21">
        <v>3</v>
      </c>
      <c r="B16" s="29"/>
      <c r="C16" s="312" t="s">
        <v>441</v>
      </c>
      <c r="D16" s="17"/>
      <c r="E16" s="313"/>
      <c r="F16" s="122"/>
      <c r="G16" s="331"/>
    </row>
    <row r="17" spans="1:7" s="14" customFormat="1" ht="15" x14ac:dyDescent="0.25">
      <c r="A17" s="23"/>
      <c r="B17" s="28" t="s">
        <v>100</v>
      </c>
      <c r="C17" s="309" t="s">
        <v>403</v>
      </c>
      <c r="D17" s="15" t="s">
        <v>22</v>
      </c>
      <c r="E17" s="314">
        <v>5</v>
      </c>
      <c r="F17" s="123"/>
      <c r="G17" s="240" t="str">
        <f t="shared" ref="G17:G26" si="1">IF(F17="", "No presenta cantidad",F17-E17)</f>
        <v>No presenta cantidad</v>
      </c>
    </row>
    <row r="18" spans="1:7" s="14" customFormat="1" ht="15" x14ac:dyDescent="0.25">
      <c r="A18" s="23"/>
      <c r="B18" s="28" t="s">
        <v>102</v>
      </c>
      <c r="C18" s="315" t="s">
        <v>404</v>
      </c>
      <c r="D18" s="15" t="s">
        <v>22</v>
      </c>
      <c r="E18" s="314">
        <v>8</v>
      </c>
      <c r="F18" s="123"/>
      <c r="G18" s="240" t="str">
        <f t="shared" si="1"/>
        <v>No presenta cantidad</v>
      </c>
    </row>
    <row r="19" spans="1:7" s="14" customFormat="1" ht="15" x14ac:dyDescent="0.25">
      <c r="A19" s="23"/>
      <c r="B19" s="28" t="s">
        <v>156</v>
      </c>
      <c r="C19" s="315" t="s">
        <v>405</v>
      </c>
      <c r="D19" s="15" t="s">
        <v>22</v>
      </c>
      <c r="E19" s="314">
        <v>2</v>
      </c>
      <c r="F19" s="123"/>
      <c r="G19" s="240" t="str">
        <f t="shared" si="1"/>
        <v>No presenta cantidad</v>
      </c>
    </row>
    <row r="20" spans="1:7" s="14" customFormat="1" ht="15" x14ac:dyDescent="0.25">
      <c r="A20" s="23"/>
      <c r="B20" s="28" t="s">
        <v>157</v>
      </c>
      <c r="C20" s="315" t="s">
        <v>406</v>
      </c>
      <c r="D20" s="15" t="s">
        <v>22</v>
      </c>
      <c r="E20" s="314">
        <v>4</v>
      </c>
      <c r="F20" s="123"/>
      <c r="G20" s="240" t="str">
        <f t="shared" si="1"/>
        <v>No presenta cantidad</v>
      </c>
    </row>
    <row r="21" spans="1:7" s="14" customFormat="1" ht="15" x14ac:dyDescent="0.25">
      <c r="A21" s="23"/>
      <c r="B21" s="28" t="s">
        <v>158</v>
      </c>
      <c r="C21" s="315" t="s">
        <v>407</v>
      </c>
      <c r="D21" s="15" t="s">
        <v>22</v>
      </c>
      <c r="E21" s="314">
        <v>6</v>
      </c>
      <c r="F21" s="123"/>
      <c r="G21" s="240" t="str">
        <f t="shared" si="1"/>
        <v>No presenta cantidad</v>
      </c>
    </row>
    <row r="22" spans="1:7" s="14" customFormat="1" ht="15" x14ac:dyDescent="0.25">
      <c r="A22" s="23"/>
      <c r="B22" s="28" t="s">
        <v>159</v>
      </c>
      <c r="C22" s="315" t="s">
        <v>409</v>
      </c>
      <c r="D22" s="15" t="s">
        <v>22</v>
      </c>
      <c r="E22" s="314">
        <v>15</v>
      </c>
      <c r="F22" s="123"/>
      <c r="G22" s="240" t="str">
        <f t="shared" si="1"/>
        <v>No presenta cantidad</v>
      </c>
    </row>
    <row r="23" spans="1:7" s="14" customFormat="1" ht="15" x14ac:dyDescent="0.25">
      <c r="A23" s="23"/>
      <c r="B23" s="28" t="s">
        <v>160</v>
      </c>
      <c r="C23" s="315" t="s">
        <v>34</v>
      </c>
      <c r="D23" s="15" t="s">
        <v>22</v>
      </c>
      <c r="E23" s="314">
        <v>15</v>
      </c>
      <c r="F23" s="123"/>
      <c r="G23" s="240" t="str">
        <f t="shared" si="1"/>
        <v>No presenta cantidad</v>
      </c>
    </row>
    <row r="24" spans="1:7" s="14" customFormat="1" ht="15" x14ac:dyDescent="0.25">
      <c r="A24" s="23"/>
      <c r="B24" s="28" t="s">
        <v>161</v>
      </c>
      <c r="C24" s="315" t="s">
        <v>35</v>
      </c>
      <c r="D24" s="15" t="s">
        <v>22</v>
      </c>
      <c r="E24" s="314">
        <v>5</v>
      </c>
      <c r="F24" s="123"/>
      <c r="G24" s="240" t="str">
        <f t="shared" si="1"/>
        <v>No presenta cantidad</v>
      </c>
    </row>
    <row r="25" spans="1:7" s="14" customFormat="1" ht="15" x14ac:dyDescent="0.25">
      <c r="A25" s="24"/>
      <c r="B25" s="28" t="s">
        <v>162</v>
      </c>
      <c r="C25" s="316" t="s">
        <v>36</v>
      </c>
      <c r="D25" s="20" t="s">
        <v>22</v>
      </c>
      <c r="E25" s="317">
        <v>5</v>
      </c>
      <c r="F25" s="124"/>
      <c r="G25" s="240" t="str">
        <f t="shared" si="1"/>
        <v>No presenta cantidad</v>
      </c>
    </row>
    <row r="26" spans="1:7" s="14" customFormat="1" ht="15" x14ac:dyDescent="0.25">
      <c r="A26" s="24"/>
      <c r="B26" s="28" t="s">
        <v>163</v>
      </c>
      <c r="C26" s="315" t="s">
        <v>37</v>
      </c>
      <c r="D26" s="20" t="s">
        <v>22</v>
      </c>
      <c r="E26" s="317">
        <v>9</v>
      </c>
      <c r="F26" s="124"/>
      <c r="G26" s="240" t="str">
        <f t="shared" si="1"/>
        <v>No presenta cantidad</v>
      </c>
    </row>
    <row r="27" spans="1:7" s="14" customFormat="1" ht="5.25" customHeight="1" x14ac:dyDescent="0.25">
      <c r="A27" s="308"/>
      <c r="B27" s="22"/>
      <c r="C27" s="311"/>
      <c r="D27" s="20"/>
      <c r="E27" s="310"/>
      <c r="F27" s="120"/>
      <c r="G27" s="331"/>
    </row>
    <row r="28" spans="1:7" s="14" customFormat="1" ht="15" x14ac:dyDescent="0.25">
      <c r="A28" s="21">
        <v>4</v>
      </c>
      <c r="B28" s="32"/>
      <c r="C28" s="312" t="s">
        <v>164</v>
      </c>
      <c r="D28" s="36" t="s">
        <v>22</v>
      </c>
      <c r="E28" s="318">
        <v>5</v>
      </c>
      <c r="F28" s="125"/>
      <c r="G28" s="240" t="str">
        <f>IF(F28="", "No presenta cantidad",F28-E28)</f>
        <v>No presenta cantidad</v>
      </c>
    </row>
    <row r="29" spans="1:7" s="14" customFormat="1" ht="5.25" customHeight="1" x14ac:dyDescent="0.25">
      <c r="A29" s="308"/>
      <c r="B29" s="22"/>
      <c r="C29" s="311"/>
      <c r="D29" s="20"/>
      <c r="E29" s="310"/>
      <c r="F29" s="120"/>
      <c r="G29" s="331"/>
    </row>
    <row r="30" spans="1:7" s="30" customFormat="1" ht="15" x14ac:dyDescent="0.25">
      <c r="A30" s="21">
        <v>5</v>
      </c>
      <c r="B30" s="29"/>
      <c r="C30" s="312" t="s">
        <v>165</v>
      </c>
      <c r="D30" s="17"/>
      <c r="E30" s="313"/>
      <c r="F30" s="122"/>
      <c r="G30" s="331"/>
    </row>
    <row r="31" spans="1:7" s="14" customFormat="1" ht="15" x14ac:dyDescent="0.25">
      <c r="A31" s="24"/>
      <c r="B31" s="28" t="s">
        <v>50</v>
      </c>
      <c r="C31" s="309" t="s">
        <v>51</v>
      </c>
      <c r="D31" s="15" t="s">
        <v>22</v>
      </c>
      <c r="E31" s="314">
        <v>1</v>
      </c>
      <c r="F31" s="123"/>
      <c r="G31" s="240" t="str">
        <f t="shared" ref="G31:G40" si="2">IF(F31="", "No presenta cantidad",F31-E31)</f>
        <v>No presenta cantidad</v>
      </c>
    </row>
    <row r="32" spans="1:7" s="30" customFormat="1" ht="15" x14ac:dyDescent="0.25">
      <c r="A32" s="24"/>
      <c r="B32" s="28" t="s">
        <v>52</v>
      </c>
      <c r="C32" s="309" t="s">
        <v>53</v>
      </c>
      <c r="D32" s="15" t="s">
        <v>22</v>
      </c>
      <c r="E32" s="314">
        <v>1</v>
      </c>
      <c r="F32" s="123"/>
      <c r="G32" s="240" t="str">
        <f t="shared" si="2"/>
        <v>No presenta cantidad</v>
      </c>
    </row>
    <row r="33" spans="1:7" s="14" customFormat="1" ht="15" x14ac:dyDescent="0.25">
      <c r="A33" s="24"/>
      <c r="B33" s="28" t="s">
        <v>54</v>
      </c>
      <c r="C33" s="309" t="s">
        <v>55</v>
      </c>
      <c r="D33" s="15" t="s">
        <v>22</v>
      </c>
      <c r="E33" s="314">
        <v>1</v>
      </c>
      <c r="F33" s="123"/>
      <c r="G33" s="240" t="str">
        <f t="shared" si="2"/>
        <v>No presenta cantidad</v>
      </c>
    </row>
    <row r="34" spans="1:7" s="14" customFormat="1" ht="15" x14ac:dyDescent="0.25">
      <c r="A34" s="24"/>
      <c r="B34" s="28" t="s">
        <v>56</v>
      </c>
      <c r="C34" s="309" t="s">
        <v>57</v>
      </c>
      <c r="D34" s="15" t="s">
        <v>22</v>
      </c>
      <c r="E34" s="314">
        <v>1</v>
      </c>
      <c r="F34" s="123"/>
      <c r="G34" s="240" t="str">
        <f t="shared" si="2"/>
        <v>No presenta cantidad</v>
      </c>
    </row>
    <row r="35" spans="1:7" s="14" customFormat="1" ht="15" x14ac:dyDescent="0.25">
      <c r="A35" s="24"/>
      <c r="B35" s="28" t="s">
        <v>58</v>
      </c>
      <c r="C35" s="309" t="s">
        <v>59</v>
      </c>
      <c r="D35" s="15" t="s">
        <v>22</v>
      </c>
      <c r="E35" s="319">
        <v>1</v>
      </c>
      <c r="F35" s="126"/>
      <c r="G35" s="240" t="str">
        <f t="shared" si="2"/>
        <v>No presenta cantidad</v>
      </c>
    </row>
    <row r="36" spans="1:7" s="14" customFormat="1" ht="15" x14ac:dyDescent="0.25">
      <c r="A36" s="24"/>
      <c r="B36" s="28" t="s">
        <v>60</v>
      </c>
      <c r="C36" s="309" t="s">
        <v>61</v>
      </c>
      <c r="D36" s="15" t="s">
        <v>22</v>
      </c>
      <c r="E36" s="314">
        <v>1</v>
      </c>
      <c r="F36" s="123"/>
      <c r="G36" s="240" t="str">
        <f t="shared" si="2"/>
        <v>No presenta cantidad</v>
      </c>
    </row>
    <row r="37" spans="1:7" s="14" customFormat="1" ht="15" x14ac:dyDescent="0.25">
      <c r="A37" s="24"/>
      <c r="B37" s="28" t="s">
        <v>62</v>
      </c>
      <c r="C37" s="311" t="s">
        <v>63</v>
      </c>
      <c r="D37" s="15" t="s">
        <v>22</v>
      </c>
      <c r="E37" s="320">
        <v>2</v>
      </c>
      <c r="F37" s="127"/>
      <c r="G37" s="240" t="str">
        <f t="shared" si="2"/>
        <v>No presenta cantidad</v>
      </c>
    </row>
    <row r="38" spans="1:7" s="14" customFormat="1" ht="15" x14ac:dyDescent="0.25">
      <c r="A38" s="24"/>
      <c r="B38" s="28" t="s">
        <v>64</v>
      </c>
      <c r="C38" s="311" t="s">
        <v>65</v>
      </c>
      <c r="D38" s="15" t="s">
        <v>22</v>
      </c>
      <c r="E38" s="320">
        <v>2</v>
      </c>
      <c r="F38" s="127"/>
      <c r="G38" s="240" t="str">
        <f t="shared" si="2"/>
        <v>No presenta cantidad</v>
      </c>
    </row>
    <row r="39" spans="1:7" s="14" customFormat="1" ht="15" x14ac:dyDescent="0.25">
      <c r="A39" s="24"/>
      <c r="B39" s="28" t="s">
        <v>66</v>
      </c>
      <c r="C39" s="311" t="s">
        <v>67</v>
      </c>
      <c r="D39" s="15" t="s">
        <v>22</v>
      </c>
      <c r="E39" s="320">
        <v>1</v>
      </c>
      <c r="F39" s="127"/>
      <c r="G39" s="240" t="str">
        <f t="shared" si="2"/>
        <v>No presenta cantidad</v>
      </c>
    </row>
    <row r="40" spans="1:7" s="14" customFormat="1" ht="15" x14ac:dyDescent="0.25">
      <c r="A40" s="24"/>
      <c r="B40" s="28" t="s">
        <v>68</v>
      </c>
      <c r="C40" s="311" t="s">
        <v>69</v>
      </c>
      <c r="D40" s="15" t="s">
        <v>22</v>
      </c>
      <c r="E40" s="320">
        <v>1</v>
      </c>
      <c r="F40" s="127"/>
      <c r="G40" s="240" t="str">
        <f t="shared" si="2"/>
        <v>No presenta cantidad</v>
      </c>
    </row>
    <row r="41" spans="1:7" s="14" customFormat="1" ht="5.25" customHeight="1" x14ac:dyDescent="0.25">
      <c r="A41" s="308"/>
      <c r="B41" s="22"/>
      <c r="C41" s="311"/>
      <c r="D41" s="20"/>
      <c r="E41" s="310"/>
      <c r="F41" s="120"/>
      <c r="G41" s="331"/>
    </row>
    <row r="42" spans="1:7" s="14" customFormat="1" ht="38.25" x14ac:dyDescent="0.25">
      <c r="A42" s="21">
        <v>6</v>
      </c>
      <c r="B42" s="32"/>
      <c r="C42" s="27" t="s">
        <v>166</v>
      </c>
      <c r="D42" s="17" t="s">
        <v>33</v>
      </c>
      <c r="E42" s="321">
        <v>1</v>
      </c>
      <c r="F42" s="128"/>
      <c r="G42" s="240" t="str">
        <f>IF(F42="", "No presenta cantidad",F42-E42)</f>
        <v>No presenta cantidad</v>
      </c>
    </row>
    <row r="43" spans="1:7" s="14" customFormat="1" ht="5.25" customHeight="1" x14ac:dyDescent="0.25">
      <c r="A43" s="308"/>
      <c r="B43" s="22"/>
      <c r="C43" s="311"/>
      <c r="D43" s="20"/>
      <c r="E43" s="310"/>
      <c r="F43" s="120"/>
      <c r="G43" s="331"/>
    </row>
    <row r="44" spans="1:7" s="30" customFormat="1" ht="15" x14ac:dyDescent="0.25">
      <c r="A44" s="21">
        <v>7</v>
      </c>
      <c r="B44" s="29"/>
      <c r="C44" s="312" t="s">
        <v>167</v>
      </c>
      <c r="D44" s="17"/>
      <c r="E44" s="313"/>
      <c r="F44" s="122"/>
      <c r="G44" s="331"/>
    </row>
    <row r="45" spans="1:7" s="14" customFormat="1" ht="15" x14ac:dyDescent="0.25">
      <c r="A45" s="21"/>
      <c r="B45" s="22" t="s">
        <v>70</v>
      </c>
      <c r="C45" s="322" t="s">
        <v>442</v>
      </c>
      <c r="D45" s="15" t="s">
        <v>33</v>
      </c>
      <c r="E45" s="320">
        <v>1</v>
      </c>
      <c r="F45" s="127"/>
      <c r="G45" s="240" t="str">
        <f t="shared" ref="G45:G48" si="3">IF(F45="", "No presenta cantidad",F45-E45)</f>
        <v>No presenta cantidad</v>
      </c>
    </row>
    <row r="46" spans="1:7" s="30" customFormat="1" ht="15" x14ac:dyDescent="0.25">
      <c r="A46" s="21"/>
      <c r="B46" s="22" t="s">
        <v>71</v>
      </c>
      <c r="C46" s="322" t="s">
        <v>443</v>
      </c>
      <c r="D46" s="15" t="s">
        <v>33</v>
      </c>
      <c r="E46" s="320">
        <v>1</v>
      </c>
      <c r="F46" s="127"/>
      <c r="G46" s="240" t="str">
        <f t="shared" si="3"/>
        <v>No presenta cantidad</v>
      </c>
    </row>
    <row r="47" spans="1:7" s="14" customFormat="1" ht="15" x14ac:dyDescent="0.25">
      <c r="A47" s="21"/>
      <c r="B47" s="22" t="s">
        <v>72</v>
      </c>
      <c r="C47" s="322" t="s">
        <v>444</v>
      </c>
      <c r="D47" s="15" t="s">
        <v>33</v>
      </c>
      <c r="E47" s="320">
        <v>1</v>
      </c>
      <c r="F47" s="127"/>
      <c r="G47" s="240" t="str">
        <f t="shared" si="3"/>
        <v>No presenta cantidad</v>
      </c>
    </row>
    <row r="48" spans="1:7" s="14" customFormat="1" ht="15" x14ac:dyDescent="0.25">
      <c r="A48" s="21"/>
      <c r="B48" s="22" t="s">
        <v>73</v>
      </c>
      <c r="C48" s="322" t="s">
        <v>445</v>
      </c>
      <c r="D48" s="15" t="s">
        <v>33</v>
      </c>
      <c r="E48" s="320">
        <v>1</v>
      </c>
      <c r="F48" s="127"/>
      <c r="G48" s="240" t="str">
        <f t="shared" si="3"/>
        <v>No presenta cantidad</v>
      </c>
    </row>
    <row r="49" spans="1:7" s="14" customFormat="1" ht="3.75" customHeight="1" x14ac:dyDescent="0.25">
      <c r="A49" s="21"/>
      <c r="B49" s="22"/>
      <c r="C49" s="322"/>
      <c r="D49" s="15"/>
      <c r="E49" s="320"/>
      <c r="F49" s="127"/>
      <c r="G49" s="331"/>
    </row>
    <row r="50" spans="1:7" s="14" customFormat="1" ht="25.5" x14ac:dyDescent="0.25">
      <c r="A50" s="21">
        <v>8</v>
      </c>
      <c r="B50" s="29"/>
      <c r="C50" s="27" t="s">
        <v>168</v>
      </c>
      <c r="D50" s="17" t="s">
        <v>33</v>
      </c>
      <c r="E50" s="323">
        <v>1</v>
      </c>
      <c r="F50" s="129"/>
      <c r="G50" s="240" t="str">
        <f>IF(F50="", "No presenta cantidad",F50-E50)</f>
        <v>No presenta cantidad</v>
      </c>
    </row>
    <row r="51" spans="1:7" s="14" customFormat="1" ht="5.25" customHeight="1" x14ac:dyDescent="0.25">
      <c r="A51" s="308"/>
      <c r="B51" s="22"/>
      <c r="C51" s="311"/>
      <c r="D51" s="20"/>
      <c r="E51" s="310"/>
      <c r="F51" s="120"/>
      <c r="G51" s="331"/>
    </row>
    <row r="52" spans="1:7" s="30" customFormat="1" ht="15" x14ac:dyDescent="0.25">
      <c r="A52" s="21">
        <v>9</v>
      </c>
      <c r="B52" s="29"/>
      <c r="C52" s="27" t="s">
        <v>446</v>
      </c>
      <c r="D52" s="17" t="s">
        <v>33</v>
      </c>
      <c r="E52" s="323">
        <v>1</v>
      </c>
      <c r="F52" s="129"/>
      <c r="G52" s="240" t="str">
        <f>IF(F52="", "No presenta cantidad",F52-E52)</f>
        <v>No presenta cantidad</v>
      </c>
    </row>
    <row r="53" spans="1:7" s="14" customFormat="1" ht="5.25" customHeight="1" x14ac:dyDescent="0.25">
      <c r="A53" s="308"/>
      <c r="B53" s="22"/>
      <c r="C53" s="311"/>
      <c r="D53" s="20"/>
      <c r="E53" s="310"/>
      <c r="F53" s="120"/>
      <c r="G53" s="331"/>
    </row>
    <row r="54" spans="1:7" s="30" customFormat="1" ht="15" x14ac:dyDescent="0.25">
      <c r="A54" s="21">
        <v>12</v>
      </c>
      <c r="B54" s="29"/>
      <c r="C54" s="40" t="s">
        <v>447</v>
      </c>
      <c r="D54" s="17" t="s">
        <v>33</v>
      </c>
      <c r="E54" s="323">
        <v>1</v>
      </c>
      <c r="F54" s="129"/>
      <c r="G54" s="240" t="str">
        <f>IF(F54="", "No presenta cantidad",F54-E54)</f>
        <v>No presenta cantidad</v>
      </c>
    </row>
    <row r="55" spans="1:7" s="14" customFormat="1" ht="5.25" customHeight="1" x14ac:dyDescent="0.25">
      <c r="A55" s="308"/>
      <c r="B55" s="22"/>
      <c r="C55" s="311"/>
      <c r="D55" s="20"/>
      <c r="E55" s="310"/>
      <c r="F55" s="120"/>
      <c r="G55" s="331"/>
    </row>
    <row r="56" spans="1:7" s="30" customFormat="1" ht="15" x14ac:dyDescent="0.25">
      <c r="A56" s="21">
        <v>13</v>
      </c>
      <c r="B56" s="29"/>
      <c r="C56" s="40" t="s">
        <v>448</v>
      </c>
      <c r="D56" s="17" t="s">
        <v>33</v>
      </c>
      <c r="E56" s="323">
        <v>1</v>
      </c>
      <c r="F56" s="129"/>
      <c r="G56" s="240" t="str">
        <f>IF(F56="", "No presenta cantidad",F56-E56)</f>
        <v>No presenta cantidad</v>
      </c>
    </row>
    <row r="57" spans="1:7" s="14" customFormat="1" ht="5.25" customHeight="1" x14ac:dyDescent="0.25">
      <c r="A57" s="308"/>
      <c r="B57" s="22"/>
      <c r="C57" s="311"/>
      <c r="D57" s="20"/>
      <c r="E57" s="310"/>
      <c r="F57" s="120"/>
      <c r="G57" s="331"/>
    </row>
    <row r="58" spans="1:7" s="30" customFormat="1" ht="25.5" x14ac:dyDescent="0.25">
      <c r="A58" s="21">
        <v>15</v>
      </c>
      <c r="B58" s="29"/>
      <c r="C58" s="40" t="s">
        <v>385</v>
      </c>
      <c r="D58" s="17" t="s">
        <v>33</v>
      </c>
      <c r="E58" s="323">
        <v>1</v>
      </c>
      <c r="F58" s="129"/>
      <c r="G58" s="240" t="str">
        <f>IF(F58="", "No presenta cantidad",F58-E58)</f>
        <v>No presenta cantidad</v>
      </c>
    </row>
    <row r="59" spans="1:7" s="14" customFormat="1" ht="5.25" customHeight="1" x14ac:dyDescent="0.25">
      <c r="A59" s="308"/>
      <c r="B59" s="22"/>
      <c r="C59" s="311"/>
      <c r="D59" s="20"/>
      <c r="E59" s="310"/>
      <c r="F59" s="120"/>
      <c r="G59" s="331"/>
    </row>
    <row r="60" spans="1:7" s="30" customFormat="1" ht="15" x14ac:dyDescent="0.25">
      <c r="A60" s="21">
        <v>15</v>
      </c>
      <c r="B60" s="29"/>
      <c r="C60" s="312" t="s">
        <v>169</v>
      </c>
      <c r="D60" s="17"/>
      <c r="E60" s="313"/>
      <c r="F60" s="122"/>
      <c r="G60" s="331"/>
    </row>
    <row r="61" spans="1:7" s="14" customFormat="1" ht="15" x14ac:dyDescent="0.25">
      <c r="A61" s="23"/>
      <c r="B61" s="28" t="s">
        <v>170</v>
      </c>
      <c r="C61" s="315" t="s">
        <v>79</v>
      </c>
      <c r="D61" s="15" t="s">
        <v>22</v>
      </c>
      <c r="E61" s="314">
        <v>1</v>
      </c>
      <c r="F61" s="123"/>
      <c r="G61" s="240" t="str">
        <f t="shared" ref="G61:G64" si="4">IF(F61="", "No presenta cantidad",F61-E61)</f>
        <v>No presenta cantidad</v>
      </c>
    </row>
    <row r="62" spans="1:7" s="30" customFormat="1" ht="15" x14ac:dyDescent="0.25">
      <c r="A62" s="23"/>
      <c r="B62" s="28" t="s">
        <v>171</v>
      </c>
      <c r="C62" s="315" t="s">
        <v>78</v>
      </c>
      <c r="D62" s="15" t="s">
        <v>22</v>
      </c>
      <c r="E62" s="314">
        <v>1</v>
      </c>
      <c r="F62" s="123"/>
      <c r="G62" s="240" t="str">
        <f t="shared" si="4"/>
        <v>No presenta cantidad</v>
      </c>
    </row>
    <row r="63" spans="1:7" s="30" customFormat="1" ht="15" x14ac:dyDescent="0.25">
      <c r="A63" s="24"/>
      <c r="B63" s="28" t="s">
        <v>172</v>
      </c>
      <c r="C63" s="315" t="s">
        <v>173</v>
      </c>
      <c r="D63" s="15" t="s">
        <v>22</v>
      </c>
      <c r="E63" s="319">
        <v>1</v>
      </c>
      <c r="F63" s="126"/>
      <c r="G63" s="240" t="str">
        <f t="shared" si="4"/>
        <v>No presenta cantidad</v>
      </c>
    </row>
    <row r="64" spans="1:7" s="14" customFormat="1" ht="15" x14ac:dyDescent="0.25">
      <c r="A64" s="24"/>
      <c r="B64" s="28" t="s">
        <v>237</v>
      </c>
      <c r="C64" s="315" t="s">
        <v>449</v>
      </c>
      <c r="D64" s="15" t="s">
        <v>22</v>
      </c>
      <c r="E64" s="319">
        <v>2</v>
      </c>
      <c r="F64" s="126"/>
      <c r="G64" s="240" t="str">
        <f t="shared" si="4"/>
        <v>No presenta cantidad</v>
      </c>
    </row>
    <row r="65" spans="1:7" s="14" customFormat="1" ht="5.25" customHeight="1" x14ac:dyDescent="0.25">
      <c r="A65" s="308"/>
      <c r="B65" s="22"/>
      <c r="C65" s="311"/>
      <c r="D65" s="20"/>
      <c r="E65" s="310"/>
      <c r="F65" s="120"/>
      <c r="G65" s="331"/>
    </row>
    <row r="66" spans="1:7" s="2" customFormat="1" ht="12.75" x14ac:dyDescent="0.2">
      <c r="A66" s="19">
        <v>17</v>
      </c>
      <c r="B66" s="324"/>
      <c r="C66" s="325" t="s">
        <v>288</v>
      </c>
      <c r="D66" s="15" t="s">
        <v>374</v>
      </c>
      <c r="E66" s="320">
        <v>1200</v>
      </c>
      <c r="F66" s="127"/>
      <c r="G66" s="240" t="str">
        <f>IF(F66="", "No presenta cantidad",F66-E66)</f>
        <v>No presenta cantidad</v>
      </c>
    </row>
    <row r="67" spans="1:7" s="14" customFormat="1" ht="5.25" customHeight="1" x14ac:dyDescent="0.25">
      <c r="A67" s="308"/>
      <c r="B67" s="22"/>
      <c r="C67" s="311"/>
      <c r="D67" s="20"/>
      <c r="E67" s="310"/>
      <c r="F67" s="120"/>
      <c r="G67" s="331"/>
    </row>
    <row r="68" spans="1:7" s="14" customFormat="1" ht="15" x14ac:dyDescent="0.25">
      <c r="A68" s="21">
        <v>18</v>
      </c>
      <c r="B68" s="32"/>
      <c r="C68" s="312" t="s">
        <v>174</v>
      </c>
      <c r="D68" s="324"/>
      <c r="E68" s="313"/>
      <c r="F68" s="122"/>
      <c r="G68" s="331"/>
    </row>
    <row r="69" spans="1:7" s="14" customFormat="1" ht="51" x14ac:dyDescent="0.25">
      <c r="A69" s="24"/>
      <c r="B69" s="28" t="s">
        <v>81</v>
      </c>
      <c r="C69" s="309" t="s">
        <v>175</v>
      </c>
      <c r="D69" s="20" t="s">
        <v>20</v>
      </c>
      <c r="E69" s="326">
        <v>1</v>
      </c>
      <c r="F69" s="130"/>
      <c r="G69" s="240" t="str">
        <f>IF(F69="", "No presenta cantidad",F69-E69)</f>
        <v>No presenta cantidad</v>
      </c>
    </row>
    <row r="70" spans="1:7" s="30" customFormat="1" ht="38.25" x14ac:dyDescent="0.25">
      <c r="A70" s="24"/>
      <c r="B70" s="28" t="s">
        <v>176</v>
      </c>
      <c r="C70" s="309" t="s">
        <v>177</v>
      </c>
      <c r="D70" s="20" t="s">
        <v>20</v>
      </c>
      <c r="E70" s="326">
        <v>1</v>
      </c>
      <c r="F70" s="130"/>
      <c r="G70" s="240" t="str">
        <f t="shared" ref="G70:G73" si="5">IF(F70="", "No presenta cantidad",F70-E70)</f>
        <v>No presenta cantidad</v>
      </c>
    </row>
    <row r="71" spans="1:7" s="14" customFormat="1" ht="25.5" x14ac:dyDescent="0.25">
      <c r="A71" s="24"/>
      <c r="B71" s="28" t="s">
        <v>178</v>
      </c>
      <c r="C71" s="309" t="s">
        <v>179</v>
      </c>
      <c r="D71" s="20" t="s">
        <v>20</v>
      </c>
      <c r="E71" s="326">
        <v>1</v>
      </c>
      <c r="F71" s="130"/>
      <c r="G71" s="240" t="str">
        <f t="shared" si="5"/>
        <v>No presenta cantidad</v>
      </c>
    </row>
    <row r="72" spans="1:7" s="14" customFormat="1" ht="15" x14ac:dyDescent="0.25">
      <c r="A72" s="24"/>
      <c r="B72" s="28" t="s">
        <v>180</v>
      </c>
      <c r="C72" s="309" t="s">
        <v>181</v>
      </c>
      <c r="D72" s="20" t="s">
        <v>20</v>
      </c>
      <c r="E72" s="326">
        <v>1</v>
      </c>
      <c r="F72" s="130"/>
      <c r="G72" s="240" t="str">
        <f t="shared" si="5"/>
        <v>No presenta cantidad</v>
      </c>
    </row>
    <row r="73" spans="1:7" s="14" customFormat="1" ht="15" x14ac:dyDescent="0.25">
      <c r="A73" s="24"/>
      <c r="B73" s="28" t="s">
        <v>182</v>
      </c>
      <c r="C73" s="309" t="s">
        <v>183</v>
      </c>
      <c r="D73" s="20" t="s">
        <v>20</v>
      </c>
      <c r="E73" s="326">
        <v>1</v>
      </c>
      <c r="F73" s="130"/>
      <c r="G73" s="240" t="str">
        <f t="shared" si="5"/>
        <v>No presenta cantidad</v>
      </c>
    </row>
    <row r="74" spans="1:7" s="14" customFormat="1" ht="5.25" customHeight="1" x14ac:dyDescent="0.25">
      <c r="A74" s="308"/>
      <c r="B74" s="22"/>
      <c r="C74" s="311"/>
      <c r="D74" s="20"/>
      <c r="E74" s="310"/>
      <c r="F74" s="120"/>
      <c r="G74" s="331"/>
    </row>
    <row r="75" spans="1:7" s="14" customFormat="1" ht="15" x14ac:dyDescent="0.25">
      <c r="A75" s="21">
        <v>19</v>
      </c>
      <c r="B75" s="29"/>
      <c r="C75" s="325" t="s">
        <v>450</v>
      </c>
      <c r="D75" s="17" t="s">
        <v>20</v>
      </c>
      <c r="E75" s="314">
        <v>1</v>
      </c>
      <c r="F75" s="123"/>
      <c r="G75" s="240" t="str">
        <f>IF(F75="", "No presenta cantidad",F75-E75)</f>
        <v>No presenta cantidad</v>
      </c>
    </row>
    <row r="76" spans="1:7" s="14" customFormat="1" ht="5.25" customHeight="1" x14ac:dyDescent="0.25">
      <c r="A76" s="308"/>
      <c r="B76" s="22"/>
      <c r="C76" s="311"/>
      <c r="D76" s="20"/>
      <c r="E76" s="310"/>
      <c r="F76" s="120"/>
      <c r="G76" s="331"/>
    </row>
    <row r="77" spans="1:7" s="30" customFormat="1" ht="15" x14ac:dyDescent="0.25">
      <c r="A77" s="21">
        <v>20</v>
      </c>
      <c r="B77" s="29"/>
      <c r="C77" s="312" t="s">
        <v>184</v>
      </c>
      <c r="D77" s="17"/>
      <c r="E77" s="313"/>
      <c r="F77" s="122"/>
      <c r="G77" s="331"/>
    </row>
    <row r="78" spans="1:7" s="14" customFormat="1" ht="15" x14ac:dyDescent="0.25">
      <c r="A78" s="16"/>
      <c r="B78" s="15" t="s">
        <v>83</v>
      </c>
      <c r="C78" s="311" t="s">
        <v>185</v>
      </c>
      <c r="D78" s="15" t="s">
        <v>20</v>
      </c>
      <c r="E78" s="314">
        <v>20</v>
      </c>
      <c r="F78" s="123"/>
      <c r="G78" s="240" t="str">
        <f t="shared" ref="G78:G82" si="6">IF(F78="", "No presenta cantidad",F78-E78)</f>
        <v>No presenta cantidad</v>
      </c>
    </row>
    <row r="79" spans="1:7" s="30" customFormat="1" ht="15" x14ac:dyDescent="0.25">
      <c r="A79" s="16"/>
      <c r="B79" s="15" t="s">
        <v>84</v>
      </c>
      <c r="C79" s="311" t="s">
        <v>186</v>
      </c>
      <c r="D79" s="15" t="s">
        <v>20</v>
      </c>
      <c r="E79" s="314">
        <v>10</v>
      </c>
      <c r="F79" s="123"/>
      <c r="G79" s="240" t="str">
        <f t="shared" si="6"/>
        <v>No presenta cantidad</v>
      </c>
    </row>
    <row r="80" spans="1:7" s="2" customFormat="1" ht="25.5" x14ac:dyDescent="0.2">
      <c r="A80" s="16"/>
      <c r="B80" s="15" t="s">
        <v>85</v>
      </c>
      <c r="C80" s="311" t="s">
        <v>187</v>
      </c>
      <c r="D80" s="15" t="s">
        <v>20</v>
      </c>
      <c r="E80" s="314">
        <v>30</v>
      </c>
      <c r="F80" s="123"/>
      <c r="G80" s="240" t="str">
        <f t="shared" si="6"/>
        <v>No presenta cantidad</v>
      </c>
    </row>
    <row r="81" spans="1:7" s="2" customFormat="1" ht="12.75" x14ac:dyDescent="0.2">
      <c r="A81" s="16"/>
      <c r="B81" s="15" t="s">
        <v>86</v>
      </c>
      <c r="C81" s="311" t="s">
        <v>188</v>
      </c>
      <c r="D81" s="15" t="s">
        <v>20</v>
      </c>
      <c r="E81" s="281">
        <v>1</v>
      </c>
      <c r="F81" s="112"/>
      <c r="G81" s="240" t="str">
        <f t="shared" si="6"/>
        <v>No presenta cantidad</v>
      </c>
    </row>
    <row r="82" spans="1:7" s="2" customFormat="1" ht="12.75" x14ac:dyDescent="0.2">
      <c r="A82" s="16"/>
      <c r="B82" s="15" t="s">
        <v>519</v>
      </c>
      <c r="C82" s="311" t="s">
        <v>189</v>
      </c>
      <c r="D82" s="15" t="s">
        <v>20</v>
      </c>
      <c r="E82" s="281">
        <v>1</v>
      </c>
      <c r="F82" s="112"/>
      <c r="G82" s="240" t="str">
        <f t="shared" si="6"/>
        <v>No presenta cantidad</v>
      </c>
    </row>
    <row r="83" spans="1:7" s="14" customFormat="1" ht="5.25" customHeight="1" x14ac:dyDescent="0.25">
      <c r="A83" s="308"/>
      <c r="B83" s="22"/>
      <c r="C83" s="311"/>
      <c r="D83" s="20"/>
      <c r="E83" s="310"/>
      <c r="F83" s="120"/>
      <c r="G83" s="331"/>
    </row>
    <row r="84" spans="1:7" s="2" customFormat="1" ht="12.75" x14ac:dyDescent="0.2">
      <c r="A84" s="280">
        <v>21</v>
      </c>
      <c r="B84" s="17"/>
      <c r="C84" s="18" t="s">
        <v>190</v>
      </c>
      <c r="D84" s="17" t="s">
        <v>20</v>
      </c>
      <c r="E84" s="314">
        <v>10</v>
      </c>
      <c r="F84" s="123"/>
      <c r="G84" s="240" t="str">
        <f>IF(F84="", "No presenta cantidad",F84-E84)</f>
        <v>No presenta cantidad</v>
      </c>
    </row>
    <row r="85" spans="1:7" s="14" customFormat="1" ht="5.25" customHeight="1" x14ac:dyDescent="0.25">
      <c r="A85" s="308"/>
      <c r="B85" s="22"/>
      <c r="C85" s="311"/>
      <c r="D85" s="20"/>
      <c r="E85" s="310"/>
      <c r="F85" s="120"/>
      <c r="G85" s="331"/>
    </row>
    <row r="86" spans="1:7" s="31" customFormat="1" ht="12.75" x14ac:dyDescent="0.2">
      <c r="A86" s="280">
        <v>22</v>
      </c>
      <c r="B86" s="17"/>
      <c r="C86" s="18" t="s">
        <v>191</v>
      </c>
      <c r="D86" s="17" t="s">
        <v>20</v>
      </c>
      <c r="E86" s="313">
        <v>1</v>
      </c>
      <c r="F86" s="122"/>
      <c r="G86" s="240" t="str">
        <f>IF(F86="", "No presenta cantidad",F86-E86)</f>
        <v>No presenta cantidad</v>
      </c>
    </row>
    <row r="87" spans="1:7" s="14" customFormat="1" ht="5.25" customHeight="1" x14ac:dyDescent="0.25">
      <c r="A87" s="308"/>
      <c r="B87" s="22"/>
      <c r="C87" s="311"/>
      <c r="D87" s="20"/>
      <c r="E87" s="310"/>
      <c r="F87" s="120"/>
      <c r="G87" s="331"/>
    </row>
    <row r="88" spans="1:7" s="31" customFormat="1" ht="12.75" x14ac:dyDescent="0.2">
      <c r="A88" s="280">
        <v>23</v>
      </c>
      <c r="B88" s="17"/>
      <c r="C88" s="18" t="s">
        <v>192</v>
      </c>
      <c r="D88" s="17" t="s">
        <v>20</v>
      </c>
      <c r="E88" s="313">
        <v>1</v>
      </c>
      <c r="F88" s="122"/>
      <c r="G88" s="240" t="str">
        <f>IF(F88="", "No presenta cantidad",F88-E88)</f>
        <v>No presenta cantidad</v>
      </c>
    </row>
    <row r="89" spans="1:7" s="14" customFormat="1" ht="5.25" customHeight="1" x14ac:dyDescent="0.25">
      <c r="A89" s="308"/>
      <c r="B89" s="22"/>
      <c r="C89" s="311"/>
      <c r="D89" s="20"/>
      <c r="E89" s="310"/>
      <c r="F89" s="120"/>
      <c r="G89" s="331"/>
    </row>
    <row r="90" spans="1:7" s="31" customFormat="1" ht="12.75" x14ac:dyDescent="0.2">
      <c r="A90" s="16">
        <v>24</v>
      </c>
      <c r="B90" s="15"/>
      <c r="C90" s="18" t="s">
        <v>193</v>
      </c>
      <c r="D90" s="15"/>
      <c r="E90" s="279"/>
      <c r="F90" s="110"/>
      <c r="G90" s="331"/>
    </row>
    <row r="91" spans="1:7" s="2" customFormat="1" ht="12.75" x14ac:dyDescent="0.2">
      <c r="A91" s="16"/>
      <c r="B91" s="15" t="s">
        <v>520</v>
      </c>
      <c r="C91" s="327" t="s">
        <v>451</v>
      </c>
      <c r="D91" s="15" t="s">
        <v>20</v>
      </c>
      <c r="E91" s="281">
        <v>1</v>
      </c>
      <c r="F91" s="112"/>
      <c r="G91" s="240" t="str">
        <f t="shared" ref="G91:G92" si="7">IF(F91="", "No presenta cantidad",F91-E91)</f>
        <v>No presenta cantidad</v>
      </c>
    </row>
    <row r="92" spans="1:7" s="14" customFormat="1" ht="15" x14ac:dyDescent="0.25">
      <c r="A92" s="16"/>
      <c r="B92" s="15" t="s">
        <v>521</v>
      </c>
      <c r="C92" s="327" t="s">
        <v>194</v>
      </c>
      <c r="D92" s="15" t="s">
        <v>20</v>
      </c>
      <c r="E92" s="281">
        <v>1</v>
      </c>
      <c r="F92" s="112"/>
      <c r="G92" s="240" t="str">
        <f t="shared" si="7"/>
        <v>No presenta cantidad</v>
      </c>
    </row>
    <row r="93" spans="1:7" s="14" customFormat="1" ht="5.25" customHeight="1" x14ac:dyDescent="0.25">
      <c r="A93" s="308"/>
      <c r="B93" s="22"/>
      <c r="C93" s="311"/>
      <c r="D93" s="20"/>
      <c r="E93" s="310"/>
      <c r="F93" s="120"/>
      <c r="G93" s="331"/>
    </row>
    <row r="94" spans="1:7" s="14" customFormat="1" ht="15" x14ac:dyDescent="0.25">
      <c r="A94" s="21">
        <v>25</v>
      </c>
      <c r="B94" s="22"/>
      <c r="C94" s="312" t="s">
        <v>195</v>
      </c>
      <c r="D94" s="17"/>
      <c r="E94" s="313"/>
      <c r="F94" s="122"/>
      <c r="G94" s="331"/>
    </row>
    <row r="95" spans="1:7" s="14" customFormat="1" ht="15" x14ac:dyDescent="0.25">
      <c r="A95" s="16"/>
      <c r="B95" s="15" t="s">
        <v>522</v>
      </c>
      <c r="C95" s="316" t="s">
        <v>196</v>
      </c>
      <c r="D95" s="15" t="s">
        <v>20</v>
      </c>
      <c r="E95" s="328">
        <v>1</v>
      </c>
      <c r="F95" s="131"/>
      <c r="G95" s="240" t="str">
        <f t="shared" ref="G95:G97" si="8">IF(F95="", "No presenta cantidad",F95-E95)</f>
        <v>No presenta cantidad</v>
      </c>
    </row>
    <row r="96" spans="1:7" s="14" customFormat="1" ht="15" x14ac:dyDescent="0.25">
      <c r="A96" s="16"/>
      <c r="B96" s="15" t="s">
        <v>523</v>
      </c>
      <c r="C96" s="316" t="s">
        <v>197</v>
      </c>
      <c r="D96" s="15" t="s">
        <v>20</v>
      </c>
      <c r="E96" s="328">
        <v>1</v>
      </c>
      <c r="F96" s="131"/>
      <c r="G96" s="240" t="str">
        <f t="shared" si="8"/>
        <v>No presenta cantidad</v>
      </c>
    </row>
    <row r="97" spans="1:7" s="2" customFormat="1" ht="12.75" x14ac:dyDescent="0.2">
      <c r="A97" s="16"/>
      <c r="B97" s="15" t="s">
        <v>524</v>
      </c>
      <c r="C97" s="316" t="s">
        <v>198</v>
      </c>
      <c r="D97" s="15" t="s">
        <v>20</v>
      </c>
      <c r="E97" s="328">
        <v>1</v>
      </c>
      <c r="F97" s="131"/>
      <c r="G97" s="240" t="str">
        <f t="shared" si="8"/>
        <v>No presenta cantidad</v>
      </c>
    </row>
    <row r="98" spans="1:7" s="14" customFormat="1" ht="5.25" customHeight="1" x14ac:dyDescent="0.25">
      <c r="A98" s="308"/>
      <c r="B98" s="22"/>
      <c r="C98" s="311"/>
      <c r="D98" s="20"/>
      <c r="E98" s="310"/>
      <c r="F98" s="120"/>
      <c r="G98" s="331"/>
    </row>
    <row r="99" spans="1:7" s="2" customFormat="1" ht="12.75" x14ac:dyDescent="0.2">
      <c r="A99" s="21">
        <v>26</v>
      </c>
      <c r="B99" s="22"/>
      <c r="C99" s="312" t="s">
        <v>199</v>
      </c>
      <c r="D99" s="17" t="s">
        <v>20</v>
      </c>
      <c r="E99" s="313">
        <v>1</v>
      </c>
      <c r="F99" s="122"/>
      <c r="G99" s="240" t="str">
        <f>IF(F99="", "No presenta cantidad",F99-E99)</f>
        <v>No presenta cantidad</v>
      </c>
    </row>
    <row r="100" spans="1:7" s="14" customFormat="1" ht="5.25" customHeight="1" x14ac:dyDescent="0.25">
      <c r="A100" s="308"/>
      <c r="B100" s="22"/>
      <c r="C100" s="311"/>
      <c r="D100" s="20"/>
      <c r="E100" s="310"/>
      <c r="F100" s="120"/>
      <c r="G100" s="331"/>
    </row>
    <row r="101" spans="1:7" s="14" customFormat="1" ht="15" customHeight="1" x14ac:dyDescent="0.25">
      <c r="A101" s="21">
        <v>27</v>
      </c>
      <c r="B101" s="22"/>
      <c r="C101" s="312" t="s">
        <v>518</v>
      </c>
      <c r="D101" s="17" t="s">
        <v>20</v>
      </c>
      <c r="E101" s="313">
        <v>1</v>
      </c>
      <c r="F101" s="122"/>
      <c r="G101" s="240" t="str">
        <f>IF(F101="", "No presenta cantidad",F101-E101)</f>
        <v>No presenta cantidad</v>
      </c>
    </row>
    <row r="102" spans="1:7" s="14" customFormat="1" ht="5.25" customHeight="1" x14ac:dyDescent="0.25">
      <c r="A102" s="308"/>
      <c r="B102" s="22"/>
      <c r="C102" s="311"/>
      <c r="D102" s="20"/>
      <c r="E102" s="310"/>
      <c r="F102" s="120"/>
      <c r="G102" s="331"/>
    </row>
    <row r="103" spans="1:7" s="14" customFormat="1" ht="15" customHeight="1" x14ac:dyDescent="0.25">
      <c r="A103" s="98"/>
      <c r="B103" s="99"/>
      <c r="C103" s="118"/>
      <c r="D103" s="93"/>
      <c r="E103" s="122"/>
      <c r="F103" s="122"/>
      <c r="G103" s="331"/>
    </row>
    <row r="104" spans="1:7" s="14" customFormat="1" ht="15" customHeight="1" x14ac:dyDescent="0.25">
      <c r="A104" s="98"/>
      <c r="B104" s="99"/>
      <c r="C104" s="118"/>
      <c r="D104" s="93"/>
      <c r="E104" s="122"/>
      <c r="F104" s="122"/>
      <c r="G104" s="331"/>
    </row>
    <row r="105" spans="1:7" s="14" customFormat="1" ht="15" customHeight="1" x14ac:dyDescent="0.25">
      <c r="A105" s="98"/>
      <c r="B105" s="99"/>
      <c r="C105" s="118"/>
      <c r="D105" s="93"/>
      <c r="E105" s="122"/>
      <c r="F105" s="122"/>
      <c r="G105" s="331"/>
    </row>
    <row r="106" spans="1:7" s="14" customFormat="1" ht="15" customHeight="1" x14ac:dyDescent="0.25">
      <c r="A106" s="98"/>
      <c r="B106" s="99"/>
      <c r="C106" s="118"/>
      <c r="D106" s="93"/>
      <c r="E106" s="122"/>
      <c r="F106" s="122"/>
      <c r="G106" s="331"/>
    </row>
    <row r="107" spans="1:7" s="14" customFormat="1" ht="15" customHeight="1" x14ac:dyDescent="0.25">
      <c r="A107" s="98"/>
      <c r="B107" s="99"/>
      <c r="C107" s="118"/>
      <c r="D107" s="93"/>
      <c r="E107" s="122"/>
      <c r="F107" s="122"/>
      <c r="G107" s="331"/>
    </row>
    <row r="108" spans="1:7" s="14" customFormat="1" ht="15" customHeight="1" x14ac:dyDescent="0.25">
      <c r="A108" s="98"/>
      <c r="B108" s="99"/>
      <c r="C108" s="118"/>
      <c r="D108" s="93"/>
      <c r="E108" s="122"/>
      <c r="F108" s="122"/>
      <c r="G108" s="331"/>
    </row>
    <row r="109" spans="1:7" s="14" customFormat="1" ht="15" customHeight="1" x14ac:dyDescent="0.25">
      <c r="A109" s="98"/>
      <c r="B109" s="99"/>
      <c r="C109" s="118"/>
      <c r="D109" s="93"/>
      <c r="E109" s="122"/>
      <c r="F109" s="122"/>
      <c r="G109" s="331"/>
    </row>
    <row r="110" spans="1:7" s="14" customFormat="1" ht="15" customHeight="1" x14ac:dyDescent="0.25">
      <c r="A110" s="98"/>
      <c r="B110" s="99"/>
      <c r="C110" s="118"/>
      <c r="D110" s="93"/>
      <c r="E110" s="122"/>
      <c r="F110" s="122"/>
      <c r="G110" s="331"/>
    </row>
    <row r="111" spans="1:7" s="14" customFormat="1" ht="15" customHeight="1" x14ac:dyDescent="0.25">
      <c r="A111" s="98"/>
      <c r="B111" s="99"/>
      <c r="C111" s="118"/>
      <c r="D111" s="93"/>
      <c r="E111" s="122"/>
      <c r="F111" s="122"/>
      <c r="G111" s="331"/>
    </row>
    <row r="112" spans="1:7" s="14" customFormat="1" ht="15" customHeight="1" x14ac:dyDescent="0.25">
      <c r="A112" s="98"/>
      <c r="B112" s="99"/>
      <c r="C112" s="118"/>
      <c r="D112" s="93"/>
      <c r="E112" s="122"/>
      <c r="F112" s="122"/>
      <c r="G112" s="331"/>
    </row>
    <row r="113" spans="1:7" s="14" customFormat="1" ht="6" customHeight="1" thickBot="1" x14ac:dyDescent="0.3">
      <c r="A113" s="333"/>
      <c r="B113" s="261"/>
      <c r="C113" s="334"/>
      <c r="D113" s="88"/>
      <c r="E113" s="335"/>
      <c r="F113" s="264"/>
      <c r="G113" s="265"/>
    </row>
    <row r="114" spans="1:7" x14ac:dyDescent="0.2">
      <c r="A114" s="2" t="str">
        <f>'C 1.1'!$A$85</f>
        <v xml:space="preserve">El Oferente podrá ajustar el itemizado descripto en las filas disponibles. </v>
      </c>
    </row>
    <row r="115" spans="1:7" x14ac:dyDescent="0.2">
      <c r="A115" s="2"/>
    </row>
    <row r="116" spans="1:7" x14ac:dyDescent="0.25">
      <c r="C116" s="12"/>
      <c r="D116" s="12"/>
      <c r="F116" s="12"/>
      <c r="G116" s="12"/>
    </row>
    <row r="117" spans="1:7" x14ac:dyDescent="0.25">
      <c r="C117" s="266" t="s">
        <v>517</v>
      </c>
      <c r="D117" s="12"/>
      <c r="E117" s="549" t="s">
        <v>517</v>
      </c>
      <c r="F117" s="549"/>
      <c r="G117" s="549"/>
    </row>
    <row r="118" spans="1:7" x14ac:dyDescent="0.25">
      <c r="C118" s="267" t="s">
        <v>606</v>
      </c>
      <c r="D118" s="12"/>
      <c r="E118" s="550" t="s">
        <v>615</v>
      </c>
      <c r="F118" s="550"/>
      <c r="G118" s="550"/>
    </row>
    <row r="119" spans="1:7" x14ac:dyDescent="0.25">
      <c r="D119" s="10"/>
      <c r="E119" s="10"/>
      <c r="F119" s="9"/>
      <c r="G119" s="9"/>
    </row>
  </sheetData>
  <sheetProtection algorithmName="SHA-512" hashValue="ONn0fmsVEUiUbA3gvz8o3hrKLzWq8hkZUmMK4QbxJJPoVJkRtBfbnc0LfSAnGXDVpsCzODw6AQkWOIyW6t9g4g==" saltValue="Ks6e4ShpWbuUnBGmX0GGnw==" spinCount="100000" sheet="1" objects="1" scenarios="1"/>
  <protectedRanges>
    <protectedRange sqref="D29 D43 F6:G6 D17:D19 D68:D74 D21:D24 D9:G9 F16:G16 F11:F14 D7:F8 D61:D64 F27:G27 F17:F26 F29:G30 F28 F41:G41 F31:F40 F43:G44 F42 F49:G49 F45:F48 F51:G51 F50 F53:G53 F52 F55:G55 F54 F57:G57 F56 F59:G60 F58 F65:G65 F61:F64 F67:G68 F66 F74:G74 F69:F73 F76:G77 F75 F83:G83 F78:F82 F85:G85 F84 F87:G87 F86 F89:G90 F88 F93:G94 F91:F92 F98:G98 F95:F97 F100:G100 F99 F102:G113 F101" name="Rango1"/>
    <protectedRange sqref="D6:E6 D16:E16 D94:D113" name="Rango1_4_1"/>
    <protectedRange sqref="D25:D26" name="Rango1_1"/>
    <protectedRange sqref="D30:E30" name="Rango1_4_1_1"/>
    <protectedRange sqref="E41" name="Rango1_3"/>
    <protectedRange sqref="D44" name="Rango1_4_1_2"/>
    <protectedRange sqref="E49 D65" name="Rango1_7"/>
    <protectedRange sqref="D60:E60 D53 D57 D55" name="Rango1_4_1_3"/>
    <protectedRange sqref="D90" name="Rango1_10"/>
    <protectedRange sqref="D91:D92" name="Rango1_5_1_1"/>
    <protectedRange sqref="D89 D87 D78:D83" name="Rango1_5_1_1_2"/>
    <protectedRange sqref="D20" name="Rango1_4"/>
    <protectedRange sqref="F10:G10 F15:G15" name="Rango1_2"/>
    <protectedRange sqref="D10:E10 D11:D15" name="Rango1_5_1_1_1"/>
    <protectedRange sqref="E11:E15" name="Rango1_2_1_1_1_1"/>
    <protectedRange sqref="E17:E19 E21:E24" name="Rango1_9"/>
    <protectedRange sqref="E25:E26" name="Rango1_1_2"/>
    <protectedRange sqref="E20" name="Rango1_4_3"/>
    <protectedRange sqref="E31:E40" name="Rango1_3_1"/>
    <protectedRange sqref="E43" name="Rango1_11"/>
    <protectedRange sqref="E42" name="Rango1_5_1"/>
    <protectedRange sqref="E45:E48" name="Rango1_6_1"/>
    <protectedRange sqref="E44" name="Rango1_4_1_2_1"/>
    <protectedRange sqref="E68:E74" name="Rango1_12"/>
    <protectedRange sqref="E94:E113" name="Rango1_4_1_6"/>
    <protectedRange sqref="E67" name="Rango1_6_2"/>
    <protectedRange sqref="E75 E78:E80 E84 E61:E66" name="Rango1_7_1"/>
    <protectedRange sqref="E90" name="Rango1_2_2_1"/>
    <protectedRange sqref="E91:E92" name="Rango1_2_1_1_1_3"/>
    <protectedRange sqref="E89 E87 E81:E83" name="Rango1_2_1_1_1_2_1"/>
    <protectedRange sqref="E58 E50:E52 E56 E54" name="Rango1_7_2"/>
    <protectedRange sqref="E53 E57 E55" name="Rango1_4_1_3_1"/>
    <protectedRange sqref="D27:E28" name="Rango1_2_1"/>
  </protectedRanges>
  <mergeCells count="4">
    <mergeCell ref="E117:G117"/>
    <mergeCell ref="E118:G118"/>
    <mergeCell ref="A1:G1"/>
    <mergeCell ref="A3:G3"/>
  </mergeCells>
  <phoneticPr fontId="19" type="noConversion"/>
  <conditionalFormatting sqref="G7:G8">
    <cfRule type="cellIs" dxfId="368" priority="74" operator="lessThan">
      <formula>0</formula>
    </cfRule>
    <cfRule type="expression" dxfId="367" priority="73">
      <formula>G7="No presenta cantidad"</formula>
    </cfRule>
    <cfRule type="cellIs" dxfId="366" priority="75" operator="greaterThan">
      <formula>0</formula>
    </cfRule>
  </conditionalFormatting>
  <conditionalFormatting sqref="G11:G14">
    <cfRule type="cellIs" dxfId="365" priority="72" operator="greaterThan">
      <formula>0</formula>
    </cfRule>
    <cfRule type="cellIs" dxfId="364" priority="71" operator="lessThan">
      <formula>0</formula>
    </cfRule>
    <cfRule type="expression" dxfId="363" priority="70">
      <formula>G11="No presenta cantidad"</formula>
    </cfRule>
  </conditionalFormatting>
  <conditionalFormatting sqref="G17:G26">
    <cfRule type="cellIs" dxfId="362" priority="69" operator="greaterThan">
      <formula>0</formula>
    </cfRule>
    <cfRule type="cellIs" dxfId="361" priority="68" operator="lessThan">
      <formula>0</formula>
    </cfRule>
    <cfRule type="expression" dxfId="360" priority="67">
      <formula>G17="No presenta cantidad"</formula>
    </cfRule>
  </conditionalFormatting>
  <conditionalFormatting sqref="G28">
    <cfRule type="cellIs" dxfId="359" priority="66" operator="greaterThan">
      <formula>0</formula>
    </cfRule>
    <cfRule type="cellIs" dxfId="358" priority="65" operator="lessThan">
      <formula>0</formula>
    </cfRule>
    <cfRule type="expression" dxfId="357" priority="64">
      <formula>G28="No presenta cantidad"</formula>
    </cfRule>
  </conditionalFormatting>
  <conditionalFormatting sqref="G31:G40">
    <cfRule type="cellIs" dxfId="356" priority="62" operator="lessThan">
      <formula>0</formula>
    </cfRule>
    <cfRule type="expression" dxfId="355" priority="61">
      <formula>G31="No presenta cantidad"</formula>
    </cfRule>
    <cfRule type="cellIs" dxfId="354" priority="63" operator="greaterThan">
      <formula>0</formula>
    </cfRule>
  </conditionalFormatting>
  <conditionalFormatting sqref="G42">
    <cfRule type="cellIs" dxfId="353" priority="60" operator="greaterThan">
      <formula>0</formula>
    </cfRule>
    <cfRule type="cellIs" dxfId="352" priority="59" operator="lessThan">
      <formula>0</formula>
    </cfRule>
    <cfRule type="expression" dxfId="351" priority="58">
      <formula>G42="No presenta cantidad"</formula>
    </cfRule>
  </conditionalFormatting>
  <conditionalFormatting sqref="G45:G48">
    <cfRule type="cellIs" dxfId="350" priority="57" operator="greaterThan">
      <formula>0</formula>
    </cfRule>
    <cfRule type="cellIs" dxfId="349" priority="56" operator="lessThan">
      <formula>0</formula>
    </cfRule>
    <cfRule type="expression" dxfId="348" priority="55">
      <formula>G45="No presenta cantidad"</formula>
    </cfRule>
  </conditionalFormatting>
  <conditionalFormatting sqref="G50">
    <cfRule type="cellIs" dxfId="347" priority="54" operator="greaterThan">
      <formula>0</formula>
    </cfRule>
    <cfRule type="cellIs" dxfId="346" priority="53" operator="lessThan">
      <formula>0</formula>
    </cfRule>
    <cfRule type="expression" dxfId="345" priority="52">
      <formula>G50="No presenta cantidad"</formula>
    </cfRule>
  </conditionalFormatting>
  <conditionalFormatting sqref="G52">
    <cfRule type="expression" dxfId="344" priority="49">
      <formula>G52="No presenta cantidad"</formula>
    </cfRule>
    <cfRule type="cellIs" dxfId="343" priority="51" operator="greaterThan">
      <formula>0</formula>
    </cfRule>
    <cfRule type="cellIs" dxfId="342" priority="50" operator="lessThan">
      <formula>0</formula>
    </cfRule>
  </conditionalFormatting>
  <conditionalFormatting sqref="G54">
    <cfRule type="expression" dxfId="341" priority="46">
      <formula>G54="No presenta cantidad"</formula>
    </cfRule>
    <cfRule type="cellIs" dxfId="340" priority="48" operator="greaterThan">
      <formula>0</formula>
    </cfRule>
    <cfRule type="cellIs" dxfId="339" priority="47" operator="lessThan">
      <formula>0</formula>
    </cfRule>
  </conditionalFormatting>
  <conditionalFormatting sqref="G56">
    <cfRule type="cellIs" dxfId="338" priority="44" operator="lessThan">
      <formula>0</formula>
    </cfRule>
    <cfRule type="expression" dxfId="337" priority="43">
      <formula>G56="No presenta cantidad"</formula>
    </cfRule>
    <cfRule type="cellIs" dxfId="336" priority="45" operator="greaterThan">
      <formula>0</formula>
    </cfRule>
  </conditionalFormatting>
  <conditionalFormatting sqref="G58">
    <cfRule type="expression" dxfId="335" priority="40">
      <formula>G58="No presenta cantidad"</formula>
    </cfRule>
    <cfRule type="cellIs" dxfId="334" priority="41" operator="lessThan">
      <formula>0</formula>
    </cfRule>
    <cfRule type="cellIs" dxfId="333" priority="42" operator="greaterThan">
      <formula>0</formula>
    </cfRule>
  </conditionalFormatting>
  <conditionalFormatting sqref="G61:G64">
    <cfRule type="cellIs" dxfId="332" priority="39" operator="greaterThan">
      <formula>0</formula>
    </cfRule>
    <cfRule type="cellIs" dxfId="331" priority="38" operator="lessThan">
      <formula>0</formula>
    </cfRule>
    <cfRule type="expression" dxfId="330" priority="37">
      <formula>G61="No presenta cantidad"</formula>
    </cfRule>
  </conditionalFormatting>
  <conditionalFormatting sqref="G66">
    <cfRule type="cellIs" dxfId="329" priority="36" operator="greaterThan">
      <formula>0</formula>
    </cfRule>
    <cfRule type="cellIs" dxfId="328" priority="35" operator="lessThan">
      <formula>0</formula>
    </cfRule>
    <cfRule type="expression" dxfId="327" priority="34">
      <formula>G66="No presenta cantidad"</formula>
    </cfRule>
  </conditionalFormatting>
  <conditionalFormatting sqref="G69:G73">
    <cfRule type="expression" dxfId="326" priority="28">
      <formula>G69="No presenta cantidad"</formula>
    </cfRule>
    <cfRule type="cellIs" dxfId="325" priority="30" operator="greaterThan">
      <formula>0</formula>
    </cfRule>
    <cfRule type="cellIs" dxfId="324" priority="29" operator="lessThan">
      <formula>0</formula>
    </cfRule>
  </conditionalFormatting>
  <conditionalFormatting sqref="G75">
    <cfRule type="cellIs" dxfId="323" priority="27" operator="greaterThan">
      <formula>0</formula>
    </cfRule>
    <cfRule type="cellIs" dxfId="322" priority="26" operator="lessThan">
      <formula>0</formula>
    </cfRule>
    <cfRule type="expression" dxfId="321" priority="25">
      <formula>G75="No presenta cantidad"</formula>
    </cfRule>
  </conditionalFormatting>
  <conditionalFormatting sqref="G78:G82">
    <cfRule type="cellIs" dxfId="320" priority="24" operator="greaterThan">
      <formula>0</formula>
    </cfRule>
    <cfRule type="cellIs" dxfId="319" priority="23" operator="lessThan">
      <formula>0</formula>
    </cfRule>
    <cfRule type="expression" dxfId="318" priority="22">
      <formula>G78="No presenta cantidad"</formula>
    </cfRule>
  </conditionalFormatting>
  <conditionalFormatting sqref="G84">
    <cfRule type="expression" dxfId="317" priority="19">
      <formula>G84="No presenta cantidad"</formula>
    </cfRule>
    <cfRule type="cellIs" dxfId="316" priority="21" operator="greaterThan">
      <formula>0</formula>
    </cfRule>
    <cfRule type="cellIs" dxfId="315" priority="20" operator="lessThan">
      <formula>0</formula>
    </cfRule>
  </conditionalFormatting>
  <conditionalFormatting sqref="G86">
    <cfRule type="cellIs" dxfId="314" priority="18" operator="greaterThan">
      <formula>0</formula>
    </cfRule>
    <cfRule type="cellIs" dxfId="313" priority="17" operator="lessThan">
      <formula>0</formula>
    </cfRule>
    <cfRule type="expression" dxfId="312" priority="16">
      <formula>G86="No presenta cantidad"</formula>
    </cfRule>
  </conditionalFormatting>
  <conditionalFormatting sqref="G88">
    <cfRule type="cellIs" dxfId="311" priority="15" operator="greaterThan">
      <formula>0</formula>
    </cfRule>
    <cfRule type="cellIs" dxfId="310" priority="14" operator="lessThan">
      <formula>0</formula>
    </cfRule>
    <cfRule type="expression" dxfId="309" priority="13">
      <formula>G88="No presenta cantidad"</formula>
    </cfRule>
  </conditionalFormatting>
  <conditionalFormatting sqref="G91:G92">
    <cfRule type="expression" dxfId="308" priority="10">
      <formula>G91="No presenta cantidad"</formula>
    </cfRule>
    <cfRule type="cellIs" dxfId="307" priority="12" operator="greaterThan">
      <formula>0</formula>
    </cfRule>
    <cfRule type="cellIs" dxfId="306" priority="11" operator="lessThan">
      <formula>0</formula>
    </cfRule>
  </conditionalFormatting>
  <conditionalFormatting sqref="G95:G97">
    <cfRule type="cellIs" dxfId="305" priority="9" operator="greaterThan">
      <formula>0</formula>
    </cfRule>
    <cfRule type="cellIs" dxfId="304" priority="8" operator="lessThan">
      <formula>0</formula>
    </cfRule>
    <cfRule type="expression" dxfId="303" priority="7">
      <formula>G95="No presenta cantidad"</formula>
    </cfRule>
  </conditionalFormatting>
  <conditionalFormatting sqref="G99">
    <cfRule type="cellIs" dxfId="302" priority="6" operator="greaterThan">
      <formula>0</formula>
    </cfRule>
    <cfRule type="cellIs" dxfId="301" priority="5" operator="lessThan">
      <formula>0</formula>
    </cfRule>
    <cfRule type="expression" dxfId="300" priority="4">
      <formula>G99="No presenta cantidad"</formula>
    </cfRule>
  </conditionalFormatting>
  <conditionalFormatting sqref="G101">
    <cfRule type="cellIs" dxfId="299" priority="2" operator="lessThan">
      <formula>0</formula>
    </cfRule>
    <cfRule type="cellIs" dxfId="298" priority="3" operator="greaterThan">
      <formula>0</formula>
    </cfRule>
    <cfRule type="expression" dxfId="297" priority="1">
      <formula>G101="No presenta cantidad"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9" fitToHeight="0" orientation="landscape" r:id="rId1"/>
  <headerFooter>
    <oddHeader>&amp;L&amp;G&amp;R&amp;G</oddHeader>
  </headerFooter>
  <rowBreaks count="4" manualBreakCount="4">
    <brk id="29" max="8" man="1"/>
    <brk id="56" max="8" man="1"/>
    <brk id="81" max="8" man="1"/>
    <brk id="105" max="8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V128"/>
  <sheetViews>
    <sheetView view="pageBreakPreview" topLeftCell="A103" zoomScale="50" zoomScaleNormal="100" zoomScaleSheetLayoutView="50" workbookViewId="0">
      <selection activeCell="G108" sqref="G108"/>
    </sheetView>
  </sheetViews>
  <sheetFormatPr baseColWidth="10" defaultColWidth="11.42578125" defaultRowHeight="15" x14ac:dyDescent="0.25"/>
  <cols>
    <col min="1" max="1" width="3.7109375" style="1" customWidth="1"/>
    <col min="2" max="2" width="7.42578125" style="1" customWidth="1"/>
    <col min="3" max="3" width="77.7109375" style="1" customWidth="1"/>
    <col min="4" max="4" width="12.5703125" style="1" customWidth="1"/>
    <col min="5" max="6" width="20.85546875" style="1" customWidth="1"/>
    <col min="7" max="7" width="25.85546875" style="1" customWidth="1"/>
    <col min="8" max="8" width="12.85546875" bestFit="1" customWidth="1"/>
    <col min="9" max="9" width="11.5703125"/>
    <col min="10" max="10" width="46.85546875" customWidth="1"/>
    <col min="11" max="11" width="11.5703125"/>
    <col min="12" max="12" width="4.7109375" customWidth="1"/>
    <col min="13" max="13" width="17.5703125" customWidth="1"/>
    <col min="14" max="48" width="11.5703125"/>
    <col min="49" max="254" width="11.5703125" style="1"/>
    <col min="255" max="256" width="5.7109375" style="1" customWidth="1"/>
    <col min="257" max="257" width="88.28515625" style="1" customWidth="1"/>
    <col min="258" max="258" width="6.7109375" style="1" customWidth="1"/>
    <col min="259" max="259" width="7.28515625" style="1" customWidth="1"/>
    <col min="260" max="510" width="11.5703125" style="1"/>
    <col min="511" max="512" width="5.7109375" style="1" customWidth="1"/>
    <col min="513" max="513" width="88.28515625" style="1" customWidth="1"/>
    <col min="514" max="514" width="6.7109375" style="1" customWidth="1"/>
    <col min="515" max="515" width="7.28515625" style="1" customWidth="1"/>
    <col min="516" max="766" width="11.5703125" style="1"/>
    <col min="767" max="768" width="5.7109375" style="1" customWidth="1"/>
    <col min="769" max="769" width="88.28515625" style="1" customWidth="1"/>
    <col min="770" max="770" width="6.7109375" style="1" customWidth="1"/>
    <col min="771" max="771" width="7.28515625" style="1" customWidth="1"/>
    <col min="772" max="1022" width="11.5703125" style="1"/>
    <col min="1023" max="1024" width="5.7109375" style="1" customWidth="1"/>
    <col min="1025" max="1025" width="88.28515625" style="1" customWidth="1"/>
    <col min="1026" max="1026" width="6.7109375" style="1" customWidth="1"/>
    <col min="1027" max="1027" width="7.28515625" style="1" customWidth="1"/>
    <col min="1028" max="1278" width="11.5703125" style="1"/>
    <col min="1279" max="1280" width="5.7109375" style="1" customWidth="1"/>
    <col min="1281" max="1281" width="88.28515625" style="1" customWidth="1"/>
    <col min="1282" max="1282" width="6.7109375" style="1" customWidth="1"/>
    <col min="1283" max="1283" width="7.28515625" style="1" customWidth="1"/>
    <col min="1284" max="1534" width="11.5703125" style="1"/>
    <col min="1535" max="1536" width="5.7109375" style="1" customWidth="1"/>
    <col min="1537" max="1537" width="88.28515625" style="1" customWidth="1"/>
    <col min="1538" max="1538" width="6.7109375" style="1" customWidth="1"/>
    <col min="1539" max="1539" width="7.28515625" style="1" customWidth="1"/>
    <col min="1540" max="1790" width="11.5703125" style="1"/>
    <col min="1791" max="1792" width="5.7109375" style="1" customWidth="1"/>
    <col min="1793" max="1793" width="88.28515625" style="1" customWidth="1"/>
    <col min="1794" max="1794" width="6.7109375" style="1" customWidth="1"/>
    <col min="1795" max="1795" width="7.28515625" style="1" customWidth="1"/>
    <col min="1796" max="2046" width="11.5703125" style="1"/>
    <col min="2047" max="2048" width="5.7109375" style="1" customWidth="1"/>
    <col min="2049" max="2049" width="88.28515625" style="1" customWidth="1"/>
    <col min="2050" max="2050" width="6.7109375" style="1" customWidth="1"/>
    <col min="2051" max="2051" width="7.28515625" style="1" customWidth="1"/>
    <col min="2052" max="2302" width="11.5703125" style="1"/>
    <col min="2303" max="2304" width="5.7109375" style="1" customWidth="1"/>
    <col min="2305" max="2305" width="88.28515625" style="1" customWidth="1"/>
    <col min="2306" max="2306" width="6.7109375" style="1" customWidth="1"/>
    <col min="2307" max="2307" width="7.28515625" style="1" customWidth="1"/>
    <col min="2308" max="2558" width="11.5703125" style="1"/>
    <col min="2559" max="2560" width="5.7109375" style="1" customWidth="1"/>
    <col min="2561" max="2561" width="88.28515625" style="1" customWidth="1"/>
    <col min="2562" max="2562" width="6.7109375" style="1" customWidth="1"/>
    <col min="2563" max="2563" width="7.28515625" style="1" customWidth="1"/>
    <col min="2564" max="2814" width="11.5703125" style="1"/>
    <col min="2815" max="2816" width="5.7109375" style="1" customWidth="1"/>
    <col min="2817" max="2817" width="88.28515625" style="1" customWidth="1"/>
    <col min="2818" max="2818" width="6.7109375" style="1" customWidth="1"/>
    <col min="2819" max="2819" width="7.28515625" style="1" customWidth="1"/>
    <col min="2820" max="3070" width="11.5703125" style="1"/>
    <col min="3071" max="3072" width="5.7109375" style="1" customWidth="1"/>
    <col min="3073" max="3073" width="88.28515625" style="1" customWidth="1"/>
    <col min="3074" max="3074" width="6.7109375" style="1" customWidth="1"/>
    <col min="3075" max="3075" width="7.28515625" style="1" customWidth="1"/>
    <col min="3076" max="3326" width="11.5703125" style="1"/>
    <col min="3327" max="3328" width="5.7109375" style="1" customWidth="1"/>
    <col min="3329" max="3329" width="88.28515625" style="1" customWidth="1"/>
    <col min="3330" max="3330" width="6.7109375" style="1" customWidth="1"/>
    <col min="3331" max="3331" width="7.28515625" style="1" customWidth="1"/>
    <col min="3332" max="3582" width="11.5703125" style="1"/>
    <col min="3583" max="3584" width="5.7109375" style="1" customWidth="1"/>
    <col min="3585" max="3585" width="88.28515625" style="1" customWidth="1"/>
    <col min="3586" max="3586" width="6.7109375" style="1" customWidth="1"/>
    <col min="3587" max="3587" width="7.28515625" style="1" customWidth="1"/>
    <col min="3588" max="3838" width="11.5703125" style="1"/>
    <col min="3839" max="3840" width="5.7109375" style="1" customWidth="1"/>
    <col min="3841" max="3841" width="88.28515625" style="1" customWidth="1"/>
    <col min="3842" max="3842" width="6.7109375" style="1" customWidth="1"/>
    <col min="3843" max="3843" width="7.28515625" style="1" customWidth="1"/>
    <col min="3844" max="4094" width="11.5703125" style="1"/>
    <col min="4095" max="4096" width="5.7109375" style="1" customWidth="1"/>
    <col min="4097" max="4097" width="88.28515625" style="1" customWidth="1"/>
    <col min="4098" max="4098" width="6.7109375" style="1" customWidth="1"/>
    <col min="4099" max="4099" width="7.28515625" style="1" customWidth="1"/>
    <col min="4100" max="4350" width="11.5703125" style="1"/>
    <col min="4351" max="4352" width="5.7109375" style="1" customWidth="1"/>
    <col min="4353" max="4353" width="88.28515625" style="1" customWidth="1"/>
    <col min="4354" max="4354" width="6.7109375" style="1" customWidth="1"/>
    <col min="4355" max="4355" width="7.28515625" style="1" customWidth="1"/>
    <col min="4356" max="4606" width="11.5703125" style="1"/>
    <col min="4607" max="4608" width="5.7109375" style="1" customWidth="1"/>
    <col min="4609" max="4609" width="88.28515625" style="1" customWidth="1"/>
    <col min="4610" max="4610" width="6.7109375" style="1" customWidth="1"/>
    <col min="4611" max="4611" width="7.28515625" style="1" customWidth="1"/>
    <col min="4612" max="4862" width="11.5703125" style="1"/>
    <col min="4863" max="4864" width="5.7109375" style="1" customWidth="1"/>
    <col min="4865" max="4865" width="88.28515625" style="1" customWidth="1"/>
    <col min="4866" max="4866" width="6.7109375" style="1" customWidth="1"/>
    <col min="4867" max="4867" width="7.28515625" style="1" customWidth="1"/>
    <col min="4868" max="5118" width="11.5703125" style="1"/>
    <col min="5119" max="5120" width="5.7109375" style="1" customWidth="1"/>
    <col min="5121" max="5121" width="88.28515625" style="1" customWidth="1"/>
    <col min="5122" max="5122" width="6.7109375" style="1" customWidth="1"/>
    <col min="5123" max="5123" width="7.28515625" style="1" customWidth="1"/>
    <col min="5124" max="5374" width="11.5703125" style="1"/>
    <col min="5375" max="5376" width="5.7109375" style="1" customWidth="1"/>
    <col min="5377" max="5377" width="88.28515625" style="1" customWidth="1"/>
    <col min="5378" max="5378" width="6.7109375" style="1" customWidth="1"/>
    <col min="5379" max="5379" width="7.28515625" style="1" customWidth="1"/>
    <col min="5380" max="5630" width="11.5703125" style="1"/>
    <col min="5631" max="5632" width="5.7109375" style="1" customWidth="1"/>
    <col min="5633" max="5633" width="88.28515625" style="1" customWidth="1"/>
    <col min="5634" max="5634" width="6.7109375" style="1" customWidth="1"/>
    <col min="5635" max="5635" width="7.28515625" style="1" customWidth="1"/>
    <col min="5636" max="5886" width="11.5703125" style="1"/>
    <col min="5887" max="5888" width="5.7109375" style="1" customWidth="1"/>
    <col min="5889" max="5889" width="88.28515625" style="1" customWidth="1"/>
    <col min="5890" max="5890" width="6.7109375" style="1" customWidth="1"/>
    <col min="5891" max="5891" width="7.28515625" style="1" customWidth="1"/>
    <col min="5892" max="6142" width="11.5703125" style="1"/>
    <col min="6143" max="6144" width="5.7109375" style="1" customWidth="1"/>
    <col min="6145" max="6145" width="88.28515625" style="1" customWidth="1"/>
    <col min="6146" max="6146" width="6.7109375" style="1" customWidth="1"/>
    <col min="6147" max="6147" width="7.28515625" style="1" customWidth="1"/>
    <col min="6148" max="6398" width="11.5703125" style="1"/>
    <col min="6399" max="6400" width="5.7109375" style="1" customWidth="1"/>
    <col min="6401" max="6401" width="88.28515625" style="1" customWidth="1"/>
    <col min="6402" max="6402" width="6.7109375" style="1" customWidth="1"/>
    <col min="6403" max="6403" width="7.28515625" style="1" customWidth="1"/>
    <col min="6404" max="6654" width="11.5703125" style="1"/>
    <col min="6655" max="6656" width="5.7109375" style="1" customWidth="1"/>
    <col min="6657" max="6657" width="88.28515625" style="1" customWidth="1"/>
    <col min="6658" max="6658" width="6.7109375" style="1" customWidth="1"/>
    <col min="6659" max="6659" width="7.28515625" style="1" customWidth="1"/>
    <col min="6660" max="6910" width="11.5703125" style="1"/>
    <col min="6911" max="6912" width="5.7109375" style="1" customWidth="1"/>
    <col min="6913" max="6913" width="88.28515625" style="1" customWidth="1"/>
    <col min="6914" max="6914" width="6.7109375" style="1" customWidth="1"/>
    <col min="6915" max="6915" width="7.28515625" style="1" customWidth="1"/>
    <col min="6916" max="7166" width="11.5703125" style="1"/>
    <col min="7167" max="7168" width="5.7109375" style="1" customWidth="1"/>
    <col min="7169" max="7169" width="88.28515625" style="1" customWidth="1"/>
    <col min="7170" max="7170" width="6.7109375" style="1" customWidth="1"/>
    <col min="7171" max="7171" width="7.28515625" style="1" customWidth="1"/>
    <col min="7172" max="7422" width="11.5703125" style="1"/>
    <col min="7423" max="7424" width="5.7109375" style="1" customWidth="1"/>
    <col min="7425" max="7425" width="88.28515625" style="1" customWidth="1"/>
    <col min="7426" max="7426" width="6.7109375" style="1" customWidth="1"/>
    <col min="7427" max="7427" width="7.28515625" style="1" customWidth="1"/>
    <col min="7428" max="7678" width="11.5703125" style="1"/>
    <col min="7679" max="7680" width="5.7109375" style="1" customWidth="1"/>
    <col min="7681" max="7681" width="88.28515625" style="1" customWidth="1"/>
    <col min="7682" max="7682" width="6.7109375" style="1" customWidth="1"/>
    <col min="7683" max="7683" width="7.28515625" style="1" customWidth="1"/>
    <col min="7684" max="7934" width="11.5703125" style="1"/>
    <col min="7935" max="7936" width="5.7109375" style="1" customWidth="1"/>
    <col min="7937" max="7937" width="88.28515625" style="1" customWidth="1"/>
    <col min="7938" max="7938" width="6.7109375" style="1" customWidth="1"/>
    <col min="7939" max="7939" width="7.28515625" style="1" customWidth="1"/>
    <col min="7940" max="8190" width="11.5703125" style="1"/>
    <col min="8191" max="8192" width="5.7109375" style="1" customWidth="1"/>
    <col min="8193" max="8193" width="88.28515625" style="1" customWidth="1"/>
    <col min="8194" max="8194" width="6.7109375" style="1" customWidth="1"/>
    <col min="8195" max="8195" width="7.28515625" style="1" customWidth="1"/>
    <col min="8196" max="8446" width="11.5703125" style="1"/>
    <col min="8447" max="8448" width="5.7109375" style="1" customWidth="1"/>
    <col min="8449" max="8449" width="88.28515625" style="1" customWidth="1"/>
    <col min="8450" max="8450" width="6.7109375" style="1" customWidth="1"/>
    <col min="8451" max="8451" width="7.28515625" style="1" customWidth="1"/>
    <col min="8452" max="8702" width="11.5703125" style="1"/>
    <col min="8703" max="8704" width="5.7109375" style="1" customWidth="1"/>
    <col min="8705" max="8705" width="88.28515625" style="1" customWidth="1"/>
    <col min="8706" max="8706" width="6.7109375" style="1" customWidth="1"/>
    <col min="8707" max="8707" width="7.28515625" style="1" customWidth="1"/>
    <col min="8708" max="8958" width="11.5703125" style="1"/>
    <col min="8959" max="8960" width="5.7109375" style="1" customWidth="1"/>
    <col min="8961" max="8961" width="88.28515625" style="1" customWidth="1"/>
    <col min="8962" max="8962" width="6.7109375" style="1" customWidth="1"/>
    <col min="8963" max="8963" width="7.28515625" style="1" customWidth="1"/>
    <col min="8964" max="9214" width="11.5703125" style="1"/>
    <col min="9215" max="9216" width="5.7109375" style="1" customWidth="1"/>
    <col min="9217" max="9217" width="88.28515625" style="1" customWidth="1"/>
    <col min="9218" max="9218" width="6.7109375" style="1" customWidth="1"/>
    <col min="9219" max="9219" width="7.28515625" style="1" customWidth="1"/>
    <col min="9220" max="9470" width="11.5703125" style="1"/>
    <col min="9471" max="9472" width="5.7109375" style="1" customWidth="1"/>
    <col min="9473" max="9473" width="88.28515625" style="1" customWidth="1"/>
    <col min="9474" max="9474" width="6.7109375" style="1" customWidth="1"/>
    <col min="9475" max="9475" width="7.28515625" style="1" customWidth="1"/>
    <col min="9476" max="9726" width="11.5703125" style="1"/>
    <col min="9727" max="9728" width="5.7109375" style="1" customWidth="1"/>
    <col min="9729" max="9729" width="88.28515625" style="1" customWidth="1"/>
    <col min="9730" max="9730" width="6.7109375" style="1" customWidth="1"/>
    <col min="9731" max="9731" width="7.28515625" style="1" customWidth="1"/>
    <col min="9732" max="9982" width="11.5703125" style="1"/>
    <col min="9983" max="9984" width="5.7109375" style="1" customWidth="1"/>
    <col min="9985" max="9985" width="88.28515625" style="1" customWidth="1"/>
    <col min="9986" max="9986" width="6.7109375" style="1" customWidth="1"/>
    <col min="9987" max="9987" width="7.28515625" style="1" customWidth="1"/>
    <col min="9988" max="10238" width="11.5703125" style="1"/>
    <col min="10239" max="10240" width="5.7109375" style="1" customWidth="1"/>
    <col min="10241" max="10241" width="88.28515625" style="1" customWidth="1"/>
    <col min="10242" max="10242" width="6.7109375" style="1" customWidth="1"/>
    <col min="10243" max="10243" width="7.28515625" style="1" customWidth="1"/>
    <col min="10244" max="10494" width="11.5703125" style="1"/>
    <col min="10495" max="10496" width="5.7109375" style="1" customWidth="1"/>
    <col min="10497" max="10497" width="88.28515625" style="1" customWidth="1"/>
    <col min="10498" max="10498" width="6.7109375" style="1" customWidth="1"/>
    <col min="10499" max="10499" width="7.28515625" style="1" customWidth="1"/>
    <col min="10500" max="10750" width="11.5703125" style="1"/>
    <col min="10751" max="10752" width="5.7109375" style="1" customWidth="1"/>
    <col min="10753" max="10753" width="88.28515625" style="1" customWidth="1"/>
    <col min="10754" max="10754" width="6.7109375" style="1" customWidth="1"/>
    <col min="10755" max="10755" width="7.28515625" style="1" customWidth="1"/>
    <col min="10756" max="11006" width="11.5703125" style="1"/>
    <col min="11007" max="11008" width="5.7109375" style="1" customWidth="1"/>
    <col min="11009" max="11009" width="88.28515625" style="1" customWidth="1"/>
    <col min="11010" max="11010" width="6.7109375" style="1" customWidth="1"/>
    <col min="11011" max="11011" width="7.28515625" style="1" customWidth="1"/>
    <col min="11012" max="11262" width="11.5703125" style="1"/>
    <col min="11263" max="11264" width="5.7109375" style="1" customWidth="1"/>
    <col min="11265" max="11265" width="88.28515625" style="1" customWidth="1"/>
    <col min="11266" max="11266" width="6.7109375" style="1" customWidth="1"/>
    <col min="11267" max="11267" width="7.28515625" style="1" customWidth="1"/>
    <col min="11268" max="11518" width="11.5703125" style="1"/>
    <col min="11519" max="11520" width="5.7109375" style="1" customWidth="1"/>
    <col min="11521" max="11521" width="88.28515625" style="1" customWidth="1"/>
    <col min="11522" max="11522" width="6.7109375" style="1" customWidth="1"/>
    <col min="11523" max="11523" width="7.28515625" style="1" customWidth="1"/>
    <col min="11524" max="11774" width="11.5703125" style="1"/>
    <col min="11775" max="11776" width="5.7109375" style="1" customWidth="1"/>
    <col min="11777" max="11777" width="88.28515625" style="1" customWidth="1"/>
    <col min="11778" max="11778" width="6.7109375" style="1" customWidth="1"/>
    <col min="11779" max="11779" width="7.28515625" style="1" customWidth="1"/>
    <col min="11780" max="12030" width="11.5703125" style="1"/>
    <col min="12031" max="12032" width="5.7109375" style="1" customWidth="1"/>
    <col min="12033" max="12033" width="88.28515625" style="1" customWidth="1"/>
    <col min="12034" max="12034" width="6.7109375" style="1" customWidth="1"/>
    <col min="12035" max="12035" width="7.28515625" style="1" customWidth="1"/>
    <col min="12036" max="12286" width="11.5703125" style="1"/>
    <col min="12287" max="12288" width="5.7109375" style="1" customWidth="1"/>
    <col min="12289" max="12289" width="88.28515625" style="1" customWidth="1"/>
    <col min="12290" max="12290" width="6.7109375" style="1" customWidth="1"/>
    <col min="12291" max="12291" width="7.28515625" style="1" customWidth="1"/>
    <col min="12292" max="12542" width="11.5703125" style="1"/>
    <col min="12543" max="12544" width="5.7109375" style="1" customWidth="1"/>
    <col min="12545" max="12545" width="88.28515625" style="1" customWidth="1"/>
    <col min="12546" max="12546" width="6.7109375" style="1" customWidth="1"/>
    <col min="12547" max="12547" width="7.28515625" style="1" customWidth="1"/>
    <col min="12548" max="12798" width="11.5703125" style="1"/>
    <col min="12799" max="12800" width="5.7109375" style="1" customWidth="1"/>
    <col min="12801" max="12801" width="88.28515625" style="1" customWidth="1"/>
    <col min="12802" max="12802" width="6.7109375" style="1" customWidth="1"/>
    <col min="12803" max="12803" width="7.28515625" style="1" customWidth="1"/>
    <col min="12804" max="13054" width="11.5703125" style="1"/>
    <col min="13055" max="13056" width="5.7109375" style="1" customWidth="1"/>
    <col min="13057" max="13057" width="88.28515625" style="1" customWidth="1"/>
    <col min="13058" max="13058" width="6.7109375" style="1" customWidth="1"/>
    <col min="13059" max="13059" width="7.28515625" style="1" customWidth="1"/>
    <col min="13060" max="13310" width="11.5703125" style="1"/>
    <col min="13311" max="13312" width="5.7109375" style="1" customWidth="1"/>
    <col min="13313" max="13313" width="88.28515625" style="1" customWidth="1"/>
    <col min="13314" max="13314" width="6.7109375" style="1" customWidth="1"/>
    <col min="13315" max="13315" width="7.28515625" style="1" customWidth="1"/>
    <col min="13316" max="13566" width="11.5703125" style="1"/>
    <col min="13567" max="13568" width="5.7109375" style="1" customWidth="1"/>
    <col min="13569" max="13569" width="88.28515625" style="1" customWidth="1"/>
    <col min="13570" max="13570" width="6.7109375" style="1" customWidth="1"/>
    <col min="13571" max="13571" width="7.28515625" style="1" customWidth="1"/>
    <col min="13572" max="13822" width="11.5703125" style="1"/>
    <col min="13823" max="13824" width="5.7109375" style="1" customWidth="1"/>
    <col min="13825" max="13825" width="88.28515625" style="1" customWidth="1"/>
    <col min="13826" max="13826" width="6.7109375" style="1" customWidth="1"/>
    <col min="13827" max="13827" width="7.28515625" style="1" customWidth="1"/>
    <col min="13828" max="14078" width="11.5703125" style="1"/>
    <col min="14079" max="14080" width="5.7109375" style="1" customWidth="1"/>
    <col min="14081" max="14081" width="88.28515625" style="1" customWidth="1"/>
    <col min="14082" max="14082" width="6.7109375" style="1" customWidth="1"/>
    <col min="14083" max="14083" width="7.28515625" style="1" customWidth="1"/>
    <col min="14084" max="14334" width="11.5703125" style="1"/>
    <col min="14335" max="14336" width="5.7109375" style="1" customWidth="1"/>
    <col min="14337" max="14337" width="88.28515625" style="1" customWidth="1"/>
    <col min="14338" max="14338" width="6.7109375" style="1" customWidth="1"/>
    <col min="14339" max="14339" width="7.28515625" style="1" customWidth="1"/>
    <col min="14340" max="14590" width="11.5703125" style="1"/>
    <col min="14591" max="14592" width="5.7109375" style="1" customWidth="1"/>
    <col min="14593" max="14593" width="88.28515625" style="1" customWidth="1"/>
    <col min="14594" max="14594" width="6.7109375" style="1" customWidth="1"/>
    <col min="14595" max="14595" width="7.28515625" style="1" customWidth="1"/>
    <col min="14596" max="14846" width="11.5703125" style="1"/>
    <col min="14847" max="14848" width="5.7109375" style="1" customWidth="1"/>
    <col min="14849" max="14849" width="88.28515625" style="1" customWidth="1"/>
    <col min="14850" max="14850" width="6.7109375" style="1" customWidth="1"/>
    <col min="14851" max="14851" width="7.28515625" style="1" customWidth="1"/>
    <col min="14852" max="15102" width="11.5703125" style="1"/>
    <col min="15103" max="15104" width="5.7109375" style="1" customWidth="1"/>
    <col min="15105" max="15105" width="88.28515625" style="1" customWidth="1"/>
    <col min="15106" max="15106" width="6.7109375" style="1" customWidth="1"/>
    <col min="15107" max="15107" width="7.28515625" style="1" customWidth="1"/>
    <col min="15108" max="15358" width="11.5703125" style="1"/>
    <col min="15359" max="15360" width="5.7109375" style="1" customWidth="1"/>
    <col min="15361" max="15361" width="88.28515625" style="1" customWidth="1"/>
    <col min="15362" max="15362" width="6.7109375" style="1" customWidth="1"/>
    <col min="15363" max="15363" width="7.28515625" style="1" customWidth="1"/>
    <col min="15364" max="15614" width="11.5703125" style="1"/>
    <col min="15615" max="15616" width="5.7109375" style="1" customWidth="1"/>
    <col min="15617" max="15617" width="88.28515625" style="1" customWidth="1"/>
    <col min="15618" max="15618" width="6.7109375" style="1" customWidth="1"/>
    <col min="15619" max="15619" width="7.28515625" style="1" customWidth="1"/>
    <col min="15620" max="15870" width="11.5703125" style="1"/>
    <col min="15871" max="15872" width="5.7109375" style="1" customWidth="1"/>
    <col min="15873" max="15873" width="88.28515625" style="1" customWidth="1"/>
    <col min="15874" max="15874" width="6.7109375" style="1" customWidth="1"/>
    <col min="15875" max="15875" width="7.28515625" style="1" customWidth="1"/>
    <col min="15876" max="16126" width="11.5703125" style="1"/>
    <col min="16127" max="16128" width="5.7109375" style="1" customWidth="1"/>
    <col min="16129" max="16129" width="88.28515625" style="1" customWidth="1"/>
    <col min="16130" max="16130" width="6.7109375" style="1" customWidth="1"/>
    <col min="16131" max="16131" width="7.28515625" style="1" customWidth="1"/>
    <col min="16132" max="16381" width="11.5703125" style="1"/>
    <col min="16382" max="16384" width="11.5703125" style="1" customWidth="1"/>
  </cols>
  <sheetData>
    <row r="1" spans="1:7" ht="66.75" customHeight="1" thickBot="1" x14ac:dyDescent="0.3">
      <c r="A1" s="545" t="str">
        <f>INDICE!$A$1</f>
        <v>MEJORAMIENTO DE LA RED DE AT (132 KV) DE LA PROVINCIA DE MENDOZA 
DEPARTAMENTOS DE SAN RAFAEL Y GENERAL ALVEAR</v>
      </c>
      <c r="B1" s="546"/>
      <c r="C1" s="546"/>
      <c r="D1" s="546"/>
      <c r="E1" s="546"/>
      <c r="F1" s="546"/>
      <c r="G1" s="546"/>
    </row>
    <row r="2" spans="1:7" ht="9.9499999999999993" customHeight="1" thickBot="1" x14ac:dyDescent="0.3">
      <c r="A2" s="8"/>
      <c r="B2" s="8"/>
      <c r="C2" s="7"/>
      <c r="D2" s="8"/>
      <c r="E2" s="8"/>
      <c r="F2" s="7"/>
      <c r="G2" s="7"/>
    </row>
    <row r="3" spans="1:7" ht="21.75" thickBot="1" x14ac:dyDescent="0.3">
      <c r="A3" s="547" t="str">
        <f>INDICE!C9</f>
        <v>C-1.4 Repuestos ET PI San Rafael 132 kV</v>
      </c>
      <c r="B3" s="548"/>
      <c r="C3" s="548"/>
      <c r="D3" s="548"/>
      <c r="E3" s="548"/>
      <c r="F3" s="548"/>
      <c r="G3" s="548"/>
    </row>
    <row r="4" spans="1:7" ht="9.9499999999999993" customHeight="1" thickBot="1" x14ac:dyDescent="0.3"/>
    <row r="5" spans="1:7" ht="75.75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7" x14ac:dyDescent="0.25">
      <c r="A6" s="336">
        <v>1</v>
      </c>
      <c r="B6" s="132"/>
      <c r="C6" s="133" t="s">
        <v>459</v>
      </c>
      <c r="D6" s="134"/>
      <c r="E6" s="135"/>
      <c r="F6" s="136"/>
      <c r="G6" s="337"/>
    </row>
    <row r="7" spans="1:7" x14ac:dyDescent="0.25">
      <c r="A7" s="338"/>
      <c r="B7" s="138" t="s">
        <v>19</v>
      </c>
      <c r="C7" s="89" t="s">
        <v>214</v>
      </c>
      <c r="D7" s="143" t="s">
        <v>22</v>
      </c>
      <c r="E7" s="144">
        <v>1</v>
      </c>
      <c r="F7" s="144"/>
      <c r="G7" s="240" t="str">
        <f t="shared" ref="G7:G16" si="0">IF(F7="", "No presenta cantidad",F7-E7)</f>
        <v>No presenta cantidad</v>
      </c>
    </row>
    <row r="8" spans="1:7" x14ac:dyDescent="0.25">
      <c r="A8" s="338"/>
      <c r="B8" s="138" t="s">
        <v>88</v>
      </c>
      <c r="C8" s="89" t="s">
        <v>460</v>
      </c>
      <c r="D8" s="143" t="s">
        <v>22</v>
      </c>
      <c r="E8" s="144">
        <v>1</v>
      </c>
      <c r="F8" s="144"/>
      <c r="G8" s="240" t="str">
        <f t="shared" si="0"/>
        <v>No presenta cantidad</v>
      </c>
    </row>
    <row r="9" spans="1:7" x14ac:dyDescent="0.25">
      <c r="A9" s="338"/>
      <c r="B9" s="138" t="s">
        <v>90</v>
      </c>
      <c r="C9" s="89" t="s">
        <v>210</v>
      </c>
      <c r="D9" s="143" t="s">
        <v>33</v>
      </c>
      <c r="E9" s="144">
        <v>10</v>
      </c>
      <c r="F9" s="144"/>
      <c r="G9" s="240" t="str">
        <f t="shared" si="0"/>
        <v>No presenta cantidad</v>
      </c>
    </row>
    <row r="10" spans="1:7" x14ac:dyDescent="0.25">
      <c r="A10" s="338"/>
      <c r="B10" s="138" t="s">
        <v>92</v>
      </c>
      <c r="C10" s="89" t="s">
        <v>461</v>
      </c>
      <c r="D10" s="143" t="s">
        <v>33</v>
      </c>
      <c r="E10" s="144">
        <v>1</v>
      </c>
      <c r="F10" s="144"/>
      <c r="G10" s="240" t="str">
        <f t="shared" si="0"/>
        <v>No presenta cantidad</v>
      </c>
    </row>
    <row r="11" spans="1:7" x14ac:dyDescent="0.25">
      <c r="A11" s="338"/>
      <c r="B11" s="138" t="s">
        <v>94</v>
      </c>
      <c r="C11" s="89" t="s">
        <v>525</v>
      </c>
      <c r="D11" s="143" t="s">
        <v>22</v>
      </c>
      <c r="E11" s="144">
        <v>4</v>
      </c>
      <c r="F11" s="144"/>
      <c r="G11" s="240" t="str">
        <f t="shared" si="0"/>
        <v>No presenta cantidad</v>
      </c>
    </row>
    <row r="12" spans="1:7" x14ac:dyDescent="0.25">
      <c r="A12" s="338"/>
      <c r="B12" s="138" t="s">
        <v>200</v>
      </c>
      <c r="C12" s="89" t="s">
        <v>526</v>
      </c>
      <c r="D12" s="143" t="s">
        <v>22</v>
      </c>
      <c r="E12" s="144">
        <v>4</v>
      </c>
      <c r="F12" s="144"/>
      <c r="G12" s="240" t="str">
        <f t="shared" si="0"/>
        <v>No presenta cantidad</v>
      </c>
    </row>
    <row r="13" spans="1:7" ht="26.25" x14ac:dyDescent="0.25">
      <c r="A13" s="338"/>
      <c r="B13" s="138" t="s">
        <v>201</v>
      </c>
      <c r="C13" s="139" t="s">
        <v>462</v>
      </c>
      <c r="D13" s="143" t="s">
        <v>33</v>
      </c>
      <c r="E13" s="144">
        <v>2</v>
      </c>
      <c r="F13" s="144"/>
      <c r="G13" s="240" t="str">
        <f t="shared" si="0"/>
        <v>No presenta cantidad</v>
      </c>
    </row>
    <row r="14" spans="1:7" x14ac:dyDescent="0.25">
      <c r="A14" s="338"/>
      <c r="B14" s="138" t="s">
        <v>202</v>
      </c>
      <c r="C14" s="89" t="s">
        <v>463</v>
      </c>
      <c r="D14" s="143" t="s">
        <v>22</v>
      </c>
      <c r="E14" s="144">
        <v>1</v>
      </c>
      <c r="F14" s="144"/>
      <c r="G14" s="240" t="str">
        <f t="shared" si="0"/>
        <v>No presenta cantidad</v>
      </c>
    </row>
    <row r="15" spans="1:7" x14ac:dyDescent="0.25">
      <c r="A15" s="338"/>
      <c r="B15" s="138" t="s">
        <v>203</v>
      </c>
      <c r="C15" s="89" t="s">
        <v>465</v>
      </c>
      <c r="D15" s="143" t="s">
        <v>22</v>
      </c>
      <c r="E15" s="144">
        <v>30</v>
      </c>
      <c r="F15" s="144"/>
      <c r="G15" s="240" t="str">
        <f t="shared" si="0"/>
        <v>No presenta cantidad</v>
      </c>
    </row>
    <row r="16" spans="1:7" x14ac:dyDescent="0.25">
      <c r="A16" s="338"/>
      <c r="B16" s="138" t="s">
        <v>464</v>
      </c>
      <c r="C16" s="89" t="s">
        <v>466</v>
      </c>
      <c r="D16" s="143" t="s">
        <v>22</v>
      </c>
      <c r="E16" s="144">
        <v>1</v>
      </c>
      <c r="F16" s="144"/>
      <c r="G16" s="240" t="str">
        <f t="shared" si="0"/>
        <v>No presenta cantidad</v>
      </c>
    </row>
    <row r="17" spans="1:7" ht="5.0999999999999996" customHeight="1" x14ac:dyDescent="0.25">
      <c r="A17" s="338"/>
      <c r="B17" s="137"/>
      <c r="C17" s="89"/>
      <c r="D17" s="143"/>
      <c r="E17" s="144"/>
      <c r="F17" s="144"/>
      <c r="G17" s="339"/>
    </row>
    <row r="18" spans="1:7" x14ac:dyDescent="0.25">
      <c r="A18" s="340">
        <v>2</v>
      </c>
      <c r="B18" s="140"/>
      <c r="C18" s="141" t="s">
        <v>467</v>
      </c>
      <c r="D18" s="145"/>
      <c r="E18" s="146"/>
      <c r="F18" s="146"/>
      <c r="G18" s="339"/>
    </row>
    <row r="19" spans="1:7" x14ac:dyDescent="0.25">
      <c r="A19" s="338"/>
      <c r="B19" s="138" t="s">
        <v>21</v>
      </c>
      <c r="C19" s="89" t="s">
        <v>214</v>
      </c>
      <c r="D19" s="143" t="s">
        <v>22</v>
      </c>
      <c r="E19" s="144">
        <v>1</v>
      </c>
      <c r="F19" s="144"/>
      <c r="G19" s="240" t="str">
        <f t="shared" ref="G19:G25" si="1">IF(F19="", "No presenta cantidad",F19-E19)</f>
        <v>No presenta cantidad</v>
      </c>
    </row>
    <row r="20" spans="1:7" x14ac:dyDescent="0.25">
      <c r="A20" s="338"/>
      <c r="B20" s="138" t="s">
        <v>23</v>
      </c>
      <c r="C20" s="89" t="s">
        <v>215</v>
      </c>
      <c r="D20" s="143" t="s">
        <v>33</v>
      </c>
      <c r="E20" s="144">
        <v>2</v>
      </c>
      <c r="F20" s="144"/>
      <c r="G20" s="240" t="str">
        <f t="shared" si="1"/>
        <v>No presenta cantidad</v>
      </c>
    </row>
    <row r="21" spans="1:7" x14ac:dyDescent="0.25">
      <c r="A21" s="338"/>
      <c r="B21" s="138" t="s">
        <v>24</v>
      </c>
      <c r="C21" s="89" t="s">
        <v>216</v>
      </c>
      <c r="D21" s="143" t="s">
        <v>22</v>
      </c>
      <c r="E21" s="144">
        <v>1</v>
      </c>
      <c r="F21" s="144"/>
      <c r="G21" s="240" t="str">
        <f t="shared" si="1"/>
        <v>No presenta cantidad</v>
      </c>
    </row>
    <row r="22" spans="1:7" x14ac:dyDescent="0.25">
      <c r="A22" s="338"/>
      <c r="B22" s="138" t="s">
        <v>25</v>
      </c>
      <c r="C22" s="89" t="s">
        <v>217</v>
      </c>
      <c r="D22" s="143" t="s">
        <v>22</v>
      </c>
      <c r="E22" s="144">
        <v>1</v>
      </c>
      <c r="F22" s="144"/>
      <c r="G22" s="240" t="str">
        <f t="shared" si="1"/>
        <v>No presenta cantidad</v>
      </c>
    </row>
    <row r="23" spans="1:7" x14ac:dyDescent="0.25">
      <c r="A23" s="338"/>
      <c r="B23" s="138" t="s">
        <v>26</v>
      </c>
      <c r="C23" s="89" t="s">
        <v>218</v>
      </c>
      <c r="D23" s="143" t="s">
        <v>33</v>
      </c>
      <c r="E23" s="144">
        <v>1</v>
      </c>
      <c r="F23" s="144"/>
      <c r="G23" s="240" t="str">
        <f t="shared" si="1"/>
        <v>No presenta cantidad</v>
      </c>
    </row>
    <row r="24" spans="1:7" x14ac:dyDescent="0.25">
      <c r="A24" s="338"/>
      <c r="B24" s="138" t="s">
        <v>27</v>
      </c>
      <c r="C24" s="89" t="s">
        <v>219</v>
      </c>
      <c r="D24" s="143" t="s">
        <v>33</v>
      </c>
      <c r="E24" s="144">
        <v>1</v>
      </c>
      <c r="F24" s="144"/>
      <c r="G24" s="240" t="str">
        <f t="shared" si="1"/>
        <v>No presenta cantidad</v>
      </c>
    </row>
    <row r="25" spans="1:7" x14ac:dyDescent="0.25">
      <c r="A25" s="338"/>
      <c r="B25" s="138" t="s">
        <v>28</v>
      </c>
      <c r="C25" s="89" t="s">
        <v>220</v>
      </c>
      <c r="D25" s="143" t="s">
        <v>22</v>
      </c>
      <c r="E25" s="144">
        <v>1</v>
      </c>
      <c r="F25" s="144"/>
      <c r="G25" s="240" t="str">
        <f t="shared" si="1"/>
        <v>No presenta cantidad</v>
      </c>
    </row>
    <row r="26" spans="1:7" ht="5.0999999999999996" customHeight="1" x14ac:dyDescent="0.25">
      <c r="A26" s="338"/>
      <c r="B26" s="137"/>
      <c r="C26" s="89"/>
      <c r="D26" s="143"/>
      <c r="E26" s="144"/>
      <c r="F26" s="144"/>
      <c r="G26" s="339"/>
    </row>
    <row r="27" spans="1:7" x14ac:dyDescent="0.25">
      <c r="A27" s="340">
        <v>3</v>
      </c>
      <c r="B27" s="140"/>
      <c r="C27" s="141" t="s">
        <v>468</v>
      </c>
      <c r="D27" s="145"/>
      <c r="E27" s="146"/>
      <c r="F27" s="144"/>
      <c r="G27" s="341"/>
    </row>
    <row r="28" spans="1:7" x14ac:dyDescent="0.25">
      <c r="A28" s="338"/>
      <c r="B28" s="138" t="s">
        <v>100</v>
      </c>
      <c r="C28" s="89" t="s">
        <v>214</v>
      </c>
      <c r="D28" s="143" t="s">
        <v>22</v>
      </c>
      <c r="E28" s="144">
        <v>1</v>
      </c>
      <c r="F28" s="144"/>
      <c r="G28" s="240" t="str">
        <f>IF(F28="", "No presenta cantidad",F28-E28)</f>
        <v>No presenta cantidad</v>
      </c>
    </row>
    <row r="29" spans="1:7" x14ac:dyDescent="0.25">
      <c r="A29" s="338"/>
      <c r="B29" s="138" t="s">
        <v>102</v>
      </c>
      <c r="C29" s="89" t="s">
        <v>215</v>
      </c>
      <c r="D29" s="143" t="s">
        <v>33</v>
      </c>
      <c r="E29" s="144">
        <v>2</v>
      </c>
      <c r="F29" s="144"/>
      <c r="G29" s="240" t="str">
        <f t="shared" ref="G29:G33" si="2">IF(F29="", "No presenta cantidad",F29-E29)</f>
        <v>No presenta cantidad</v>
      </c>
    </row>
    <row r="30" spans="1:7" x14ac:dyDescent="0.25">
      <c r="A30" s="338"/>
      <c r="B30" s="138" t="s">
        <v>156</v>
      </c>
      <c r="C30" s="89" t="s">
        <v>216</v>
      </c>
      <c r="D30" s="143" t="s">
        <v>22</v>
      </c>
      <c r="E30" s="144">
        <v>1</v>
      </c>
      <c r="F30" s="144"/>
      <c r="G30" s="240" t="str">
        <f t="shared" si="2"/>
        <v>No presenta cantidad</v>
      </c>
    </row>
    <row r="31" spans="1:7" x14ac:dyDescent="0.25">
      <c r="A31" s="338"/>
      <c r="B31" s="138" t="s">
        <v>157</v>
      </c>
      <c r="C31" s="89" t="s">
        <v>217</v>
      </c>
      <c r="D31" s="143" t="s">
        <v>22</v>
      </c>
      <c r="E31" s="144">
        <v>1</v>
      </c>
      <c r="F31" s="144"/>
      <c r="G31" s="240" t="str">
        <f t="shared" si="2"/>
        <v>No presenta cantidad</v>
      </c>
    </row>
    <row r="32" spans="1:7" x14ac:dyDescent="0.25">
      <c r="A32" s="338"/>
      <c r="B32" s="138" t="s">
        <v>158</v>
      </c>
      <c r="C32" s="89" t="s">
        <v>218</v>
      </c>
      <c r="D32" s="143" t="s">
        <v>33</v>
      </c>
      <c r="E32" s="144">
        <v>1</v>
      </c>
      <c r="F32" s="144"/>
      <c r="G32" s="240" t="str">
        <f t="shared" si="2"/>
        <v>No presenta cantidad</v>
      </c>
    </row>
    <row r="33" spans="1:7" x14ac:dyDescent="0.25">
      <c r="A33" s="338"/>
      <c r="B33" s="138" t="s">
        <v>159</v>
      </c>
      <c r="C33" s="89" t="s">
        <v>219</v>
      </c>
      <c r="D33" s="143" t="s">
        <v>33</v>
      </c>
      <c r="E33" s="144">
        <v>1</v>
      </c>
      <c r="F33" s="144"/>
      <c r="G33" s="240" t="str">
        <f t="shared" si="2"/>
        <v>No presenta cantidad</v>
      </c>
    </row>
    <row r="34" spans="1:7" x14ac:dyDescent="0.25">
      <c r="A34" s="338"/>
      <c r="B34" s="138" t="s">
        <v>160</v>
      </c>
      <c r="C34" s="89" t="s">
        <v>220</v>
      </c>
      <c r="D34" s="143" t="s">
        <v>22</v>
      </c>
      <c r="E34" s="144">
        <v>1</v>
      </c>
      <c r="F34" s="144"/>
      <c r="G34" s="240" t="str">
        <f>IF(F34="", "No presenta cantidad",F34-E34)</f>
        <v>No presenta cantidad</v>
      </c>
    </row>
    <row r="35" spans="1:7" ht="5.0999999999999996" customHeight="1" x14ac:dyDescent="0.25">
      <c r="A35" s="338"/>
      <c r="B35" s="138"/>
      <c r="C35" s="89"/>
      <c r="D35" s="143"/>
      <c r="E35" s="144"/>
      <c r="F35" s="144"/>
      <c r="G35" s="341"/>
    </row>
    <row r="36" spans="1:7" x14ac:dyDescent="0.25">
      <c r="A36" s="340">
        <v>4</v>
      </c>
      <c r="B36" s="140"/>
      <c r="C36" s="141" t="s">
        <v>469</v>
      </c>
      <c r="D36" s="145"/>
      <c r="E36" s="146"/>
      <c r="F36" s="146"/>
      <c r="G36" s="339"/>
    </row>
    <row r="37" spans="1:7" x14ac:dyDescent="0.25">
      <c r="A37" s="338"/>
      <c r="B37" s="138" t="s">
        <v>39</v>
      </c>
      <c r="C37" s="89" t="s">
        <v>214</v>
      </c>
      <c r="D37" s="143" t="s">
        <v>22</v>
      </c>
      <c r="E37" s="144">
        <v>1</v>
      </c>
      <c r="F37" s="144"/>
      <c r="G37" s="240" t="str">
        <f>IF(F37="", "No presenta cantidad",F37-E37)</f>
        <v>No presenta cantidad</v>
      </c>
    </row>
    <row r="38" spans="1:7" x14ac:dyDescent="0.25">
      <c r="A38" s="338"/>
      <c r="B38" s="138" t="s">
        <v>40</v>
      </c>
      <c r="C38" s="89" t="s">
        <v>470</v>
      </c>
      <c r="D38" s="143" t="s">
        <v>33</v>
      </c>
      <c r="E38" s="144">
        <v>2</v>
      </c>
      <c r="F38" s="144"/>
      <c r="G38" s="240" t="str">
        <f t="shared" ref="G38:G41" si="3">IF(F38="", "No presenta cantidad",F38-E38)</f>
        <v>No presenta cantidad</v>
      </c>
    </row>
    <row r="39" spans="1:7" x14ac:dyDescent="0.25">
      <c r="A39" s="338"/>
      <c r="B39" s="138" t="s">
        <v>41</v>
      </c>
      <c r="C39" s="89" t="s">
        <v>217</v>
      </c>
      <c r="D39" s="143" t="s">
        <v>22</v>
      </c>
      <c r="E39" s="144">
        <v>1</v>
      </c>
      <c r="F39" s="144"/>
      <c r="G39" s="240" t="str">
        <f t="shared" si="3"/>
        <v>No presenta cantidad</v>
      </c>
    </row>
    <row r="40" spans="1:7" x14ac:dyDescent="0.25">
      <c r="A40" s="338"/>
      <c r="B40" s="138" t="s">
        <v>42</v>
      </c>
      <c r="C40" s="89" t="s">
        <v>219</v>
      </c>
      <c r="D40" s="143" t="s">
        <v>33</v>
      </c>
      <c r="E40" s="144">
        <v>1</v>
      </c>
      <c r="F40" s="144"/>
      <c r="G40" s="240" t="str">
        <f t="shared" si="3"/>
        <v>No presenta cantidad</v>
      </c>
    </row>
    <row r="41" spans="1:7" x14ac:dyDescent="0.25">
      <c r="A41" s="338"/>
      <c r="B41" s="138" t="s">
        <v>43</v>
      </c>
      <c r="C41" s="89" t="s">
        <v>220</v>
      </c>
      <c r="D41" s="143" t="s">
        <v>22</v>
      </c>
      <c r="E41" s="144">
        <v>1</v>
      </c>
      <c r="F41" s="144"/>
      <c r="G41" s="240" t="str">
        <f t="shared" si="3"/>
        <v>No presenta cantidad</v>
      </c>
    </row>
    <row r="42" spans="1:7" ht="5.0999999999999996" customHeight="1" x14ac:dyDescent="0.25">
      <c r="A42" s="338"/>
      <c r="B42" s="137"/>
      <c r="C42" s="89"/>
      <c r="D42" s="143"/>
      <c r="E42" s="144"/>
      <c r="F42" s="144"/>
      <c r="G42" s="339"/>
    </row>
    <row r="43" spans="1:7" x14ac:dyDescent="0.25">
      <c r="A43" s="340">
        <v>5</v>
      </c>
      <c r="B43" s="140"/>
      <c r="C43" s="141" t="s">
        <v>471</v>
      </c>
      <c r="D43" s="143" t="s">
        <v>22</v>
      </c>
      <c r="E43" s="144">
        <v>1</v>
      </c>
      <c r="F43" s="144"/>
      <c r="G43" s="339"/>
    </row>
    <row r="44" spans="1:7" ht="5.0999999999999996" customHeight="1" x14ac:dyDescent="0.25">
      <c r="A44" s="338"/>
      <c r="B44" s="137"/>
      <c r="C44" s="89"/>
      <c r="D44" s="143"/>
      <c r="E44" s="144"/>
      <c r="F44" s="144"/>
      <c r="G44" s="339"/>
    </row>
    <row r="45" spans="1:7" x14ac:dyDescent="0.25">
      <c r="A45" s="340">
        <v>6</v>
      </c>
      <c r="B45" s="140"/>
      <c r="C45" s="141" t="s">
        <v>346</v>
      </c>
      <c r="D45" s="145"/>
      <c r="E45" s="146"/>
      <c r="F45" s="146"/>
      <c r="G45" s="339"/>
    </row>
    <row r="46" spans="1:7" x14ac:dyDescent="0.25">
      <c r="A46" s="338"/>
      <c r="B46" s="138" t="s">
        <v>204</v>
      </c>
      <c r="C46" s="89" t="s">
        <v>472</v>
      </c>
      <c r="D46" s="143" t="s">
        <v>22</v>
      </c>
      <c r="E46" s="144">
        <v>2</v>
      </c>
      <c r="F46" s="144"/>
      <c r="G46" s="240" t="str">
        <f t="shared" ref="G46:G48" si="4">IF(F46="", "No presenta cantidad",F46-E46)</f>
        <v>No presenta cantidad</v>
      </c>
    </row>
    <row r="47" spans="1:7" x14ac:dyDescent="0.25">
      <c r="A47" s="338"/>
      <c r="B47" s="138" t="s">
        <v>221</v>
      </c>
      <c r="C47" s="89" t="s">
        <v>473</v>
      </c>
      <c r="D47" s="143" t="s">
        <v>22</v>
      </c>
      <c r="E47" s="144">
        <v>1</v>
      </c>
      <c r="F47" s="144"/>
      <c r="G47" s="240" t="str">
        <f t="shared" si="4"/>
        <v>No presenta cantidad</v>
      </c>
    </row>
    <row r="48" spans="1:7" x14ac:dyDescent="0.25">
      <c r="A48" s="338"/>
      <c r="B48" s="138" t="s">
        <v>205</v>
      </c>
      <c r="C48" s="89" t="s">
        <v>474</v>
      </c>
      <c r="D48" s="143" t="s">
        <v>22</v>
      </c>
      <c r="E48" s="144">
        <v>1</v>
      </c>
      <c r="F48" s="144"/>
      <c r="G48" s="240" t="str">
        <f t="shared" si="4"/>
        <v>No presenta cantidad</v>
      </c>
    </row>
    <row r="49" spans="1:7" ht="5.0999999999999996" customHeight="1" x14ac:dyDescent="0.25">
      <c r="A49" s="338"/>
      <c r="B49" s="138"/>
      <c r="C49" s="89"/>
      <c r="D49" s="143"/>
      <c r="E49" s="144"/>
      <c r="F49" s="144"/>
      <c r="G49" s="339"/>
    </row>
    <row r="50" spans="1:7" x14ac:dyDescent="0.25">
      <c r="A50" s="340">
        <v>7</v>
      </c>
      <c r="B50" s="140"/>
      <c r="C50" s="141" t="s">
        <v>417</v>
      </c>
      <c r="D50" s="145"/>
      <c r="E50" s="146"/>
      <c r="F50" s="146"/>
      <c r="G50" s="339"/>
    </row>
    <row r="51" spans="1:7" x14ac:dyDescent="0.25">
      <c r="A51" s="338"/>
      <c r="B51" s="138" t="s">
        <v>70</v>
      </c>
      <c r="C51" s="89" t="s">
        <v>475</v>
      </c>
      <c r="D51" s="143" t="s">
        <v>22</v>
      </c>
      <c r="E51" s="144">
        <v>2</v>
      </c>
      <c r="F51" s="144"/>
      <c r="G51" s="240" t="str">
        <f t="shared" ref="G51:G52" si="5">IF(F51="", "No presenta cantidad",F51-E51)</f>
        <v>No presenta cantidad</v>
      </c>
    </row>
    <row r="52" spans="1:7" x14ac:dyDescent="0.25">
      <c r="A52" s="338"/>
      <c r="B52" s="138" t="s">
        <v>71</v>
      </c>
      <c r="C52" s="89" t="s">
        <v>476</v>
      </c>
      <c r="D52" s="143" t="s">
        <v>22</v>
      </c>
      <c r="E52" s="144">
        <v>1</v>
      </c>
      <c r="F52" s="144"/>
      <c r="G52" s="240" t="str">
        <f t="shared" si="5"/>
        <v>No presenta cantidad</v>
      </c>
    </row>
    <row r="53" spans="1:7" ht="5.0999999999999996" customHeight="1" x14ac:dyDescent="0.25">
      <c r="A53" s="338"/>
      <c r="B53" s="137"/>
      <c r="C53" s="89"/>
      <c r="D53" s="143"/>
      <c r="E53" s="144"/>
      <c r="F53" s="144"/>
      <c r="G53" s="339"/>
    </row>
    <row r="54" spans="1:7" x14ac:dyDescent="0.25">
      <c r="A54" s="340">
        <v>8</v>
      </c>
      <c r="B54" s="140"/>
      <c r="C54" s="141" t="s">
        <v>224</v>
      </c>
      <c r="D54" s="145"/>
      <c r="E54" s="146"/>
      <c r="F54" s="146"/>
      <c r="G54" s="339"/>
    </row>
    <row r="55" spans="1:7" x14ac:dyDescent="0.25">
      <c r="A55" s="338"/>
      <c r="B55" s="138" t="s">
        <v>477</v>
      </c>
      <c r="C55" s="89" t="s">
        <v>226</v>
      </c>
      <c r="D55" s="143" t="s">
        <v>22</v>
      </c>
      <c r="E55" s="144">
        <v>2</v>
      </c>
      <c r="F55" s="144"/>
      <c r="G55" s="240" t="str">
        <f t="shared" ref="G55:G56" si="6">IF(F55="", "No presenta cantidad",F55-E55)</f>
        <v>No presenta cantidad</v>
      </c>
    </row>
    <row r="56" spans="1:7" x14ac:dyDescent="0.25">
      <c r="A56" s="338"/>
      <c r="B56" s="138" t="s">
        <v>478</v>
      </c>
      <c r="C56" s="89" t="s">
        <v>223</v>
      </c>
      <c r="D56" s="143" t="s">
        <v>22</v>
      </c>
      <c r="E56" s="144">
        <v>2</v>
      </c>
      <c r="F56" s="144"/>
      <c r="G56" s="240" t="str">
        <f t="shared" si="6"/>
        <v>No presenta cantidad</v>
      </c>
    </row>
    <row r="57" spans="1:7" ht="5.0999999999999996" customHeight="1" x14ac:dyDescent="0.25">
      <c r="A57" s="338"/>
      <c r="B57" s="138"/>
      <c r="C57" s="89"/>
      <c r="D57" s="143"/>
      <c r="E57" s="144"/>
      <c r="F57" s="144"/>
      <c r="G57" s="339"/>
    </row>
    <row r="58" spans="1:7" x14ac:dyDescent="0.25">
      <c r="A58" s="340">
        <v>9</v>
      </c>
      <c r="B58" s="140"/>
      <c r="C58" s="141" t="s">
        <v>479</v>
      </c>
      <c r="D58" s="145"/>
      <c r="E58" s="146"/>
      <c r="F58" s="146"/>
      <c r="G58" s="339"/>
    </row>
    <row r="59" spans="1:7" x14ac:dyDescent="0.25">
      <c r="A59" s="338"/>
      <c r="B59" s="137" t="s">
        <v>117</v>
      </c>
      <c r="C59" s="89" t="s">
        <v>528</v>
      </c>
      <c r="D59" s="143" t="s">
        <v>22</v>
      </c>
      <c r="E59" s="144">
        <v>4</v>
      </c>
      <c r="F59" s="144"/>
      <c r="G59" s="240" t="str">
        <f t="shared" ref="G59:G71" si="7">IF(F59="", "No presenta cantidad",F59-E59)</f>
        <v>No presenta cantidad</v>
      </c>
    </row>
    <row r="60" spans="1:7" x14ac:dyDescent="0.25">
      <c r="A60" s="338"/>
      <c r="B60" s="137" t="s">
        <v>119</v>
      </c>
      <c r="C60" s="89" t="s">
        <v>527</v>
      </c>
      <c r="D60" s="143" t="s">
        <v>33</v>
      </c>
      <c r="E60" s="144">
        <v>6</v>
      </c>
      <c r="F60" s="144"/>
      <c r="G60" s="240" t="str">
        <f t="shared" si="7"/>
        <v>No presenta cantidad</v>
      </c>
    </row>
    <row r="61" spans="1:7" x14ac:dyDescent="0.25">
      <c r="A61" s="338"/>
      <c r="B61" s="137" t="s">
        <v>121</v>
      </c>
      <c r="C61" s="89" t="s">
        <v>529</v>
      </c>
      <c r="D61" s="143" t="s">
        <v>22</v>
      </c>
      <c r="E61" s="144">
        <v>4</v>
      </c>
      <c r="F61" s="144"/>
      <c r="G61" s="240" t="str">
        <f t="shared" si="7"/>
        <v>No presenta cantidad</v>
      </c>
    </row>
    <row r="62" spans="1:7" x14ac:dyDescent="0.25">
      <c r="A62" s="338"/>
      <c r="B62" s="137" t="s">
        <v>123</v>
      </c>
      <c r="C62" s="89" t="s">
        <v>530</v>
      </c>
      <c r="D62" s="143" t="s">
        <v>33</v>
      </c>
      <c r="E62" s="144">
        <v>6</v>
      </c>
      <c r="F62" s="144"/>
      <c r="G62" s="240" t="str">
        <f t="shared" si="7"/>
        <v>No presenta cantidad</v>
      </c>
    </row>
    <row r="63" spans="1:7" x14ac:dyDescent="0.25">
      <c r="A63" s="338"/>
      <c r="B63" s="137" t="s">
        <v>125</v>
      </c>
      <c r="C63" s="89" t="s">
        <v>531</v>
      </c>
      <c r="D63" s="143" t="s">
        <v>22</v>
      </c>
      <c r="E63" s="144">
        <v>1</v>
      </c>
      <c r="F63" s="144"/>
      <c r="G63" s="240" t="str">
        <f t="shared" si="7"/>
        <v>No presenta cantidad</v>
      </c>
    </row>
    <row r="64" spans="1:7" x14ac:dyDescent="0.25">
      <c r="A64" s="338"/>
      <c r="B64" s="137" t="s">
        <v>127</v>
      </c>
      <c r="C64" s="89" t="s">
        <v>532</v>
      </c>
      <c r="D64" s="143" t="s">
        <v>22</v>
      </c>
      <c r="E64" s="144">
        <v>4</v>
      </c>
      <c r="F64" s="144"/>
      <c r="G64" s="240" t="str">
        <f t="shared" si="7"/>
        <v>No presenta cantidad</v>
      </c>
    </row>
    <row r="65" spans="1:7" x14ac:dyDescent="0.25">
      <c r="A65" s="338"/>
      <c r="B65" s="137" t="s">
        <v>129</v>
      </c>
      <c r="C65" s="89" t="s">
        <v>533</v>
      </c>
      <c r="D65" s="143" t="s">
        <v>33</v>
      </c>
      <c r="E65" s="144">
        <v>2</v>
      </c>
      <c r="F65" s="144"/>
      <c r="G65" s="240" t="str">
        <f t="shared" si="7"/>
        <v>No presenta cantidad</v>
      </c>
    </row>
    <row r="66" spans="1:7" x14ac:dyDescent="0.25">
      <c r="A66" s="338"/>
      <c r="B66" s="137" t="s">
        <v>131</v>
      </c>
      <c r="C66" s="89" t="s">
        <v>534</v>
      </c>
      <c r="D66" s="143" t="s">
        <v>22</v>
      </c>
      <c r="E66" s="144">
        <v>2</v>
      </c>
      <c r="F66" s="144"/>
      <c r="G66" s="240" t="str">
        <f t="shared" si="7"/>
        <v>No presenta cantidad</v>
      </c>
    </row>
    <row r="67" spans="1:7" x14ac:dyDescent="0.25">
      <c r="A67" s="338"/>
      <c r="B67" s="137" t="s">
        <v>133</v>
      </c>
      <c r="C67" s="89" t="s">
        <v>535</v>
      </c>
      <c r="D67" s="143" t="s">
        <v>22</v>
      </c>
      <c r="E67" s="144">
        <v>2</v>
      </c>
      <c r="F67" s="144"/>
      <c r="G67" s="240" t="str">
        <f t="shared" si="7"/>
        <v>No presenta cantidad</v>
      </c>
    </row>
    <row r="68" spans="1:7" x14ac:dyDescent="0.25">
      <c r="A68" s="338"/>
      <c r="B68" s="137" t="s">
        <v>135</v>
      </c>
      <c r="C68" s="89" t="s">
        <v>536</v>
      </c>
      <c r="D68" s="143" t="s">
        <v>22</v>
      </c>
      <c r="E68" s="144">
        <v>4</v>
      </c>
      <c r="F68" s="144"/>
      <c r="G68" s="240" t="str">
        <f t="shared" si="7"/>
        <v>No presenta cantidad</v>
      </c>
    </row>
    <row r="69" spans="1:7" x14ac:dyDescent="0.25">
      <c r="A69" s="338"/>
      <c r="B69" s="137" t="s">
        <v>137</v>
      </c>
      <c r="C69" s="89" t="s">
        <v>537</v>
      </c>
      <c r="D69" s="143" t="s">
        <v>33</v>
      </c>
      <c r="E69" s="144">
        <v>2</v>
      </c>
      <c r="F69" s="144"/>
      <c r="G69" s="240" t="str">
        <f t="shared" si="7"/>
        <v>No presenta cantidad</v>
      </c>
    </row>
    <row r="70" spans="1:7" x14ac:dyDescent="0.25">
      <c r="A70" s="338"/>
      <c r="B70" s="137" t="s">
        <v>139</v>
      </c>
      <c r="C70" s="89" t="s">
        <v>538</v>
      </c>
      <c r="D70" s="143" t="s">
        <v>22</v>
      </c>
      <c r="E70" s="144">
        <v>2</v>
      </c>
      <c r="F70" s="144"/>
      <c r="G70" s="240" t="str">
        <f t="shared" si="7"/>
        <v>No presenta cantidad</v>
      </c>
    </row>
    <row r="71" spans="1:7" x14ac:dyDescent="0.25">
      <c r="A71" s="338"/>
      <c r="B71" s="137" t="s">
        <v>141</v>
      </c>
      <c r="C71" s="89" t="s">
        <v>539</v>
      </c>
      <c r="D71" s="143" t="s">
        <v>22</v>
      </c>
      <c r="E71" s="144">
        <v>2</v>
      </c>
      <c r="F71" s="144"/>
      <c r="G71" s="240" t="str">
        <f t="shared" si="7"/>
        <v>No presenta cantidad</v>
      </c>
    </row>
    <row r="72" spans="1:7" ht="5.0999999999999996" customHeight="1" x14ac:dyDescent="0.25">
      <c r="A72" s="338"/>
      <c r="B72" s="137"/>
      <c r="C72" s="89"/>
      <c r="D72" s="143"/>
      <c r="E72" s="143"/>
      <c r="F72" s="143"/>
      <c r="G72" s="339"/>
    </row>
    <row r="73" spans="1:7" x14ac:dyDescent="0.25">
      <c r="A73" s="340">
        <v>10</v>
      </c>
      <c r="B73" s="140"/>
      <c r="C73" s="141" t="s">
        <v>256</v>
      </c>
      <c r="D73" s="145"/>
      <c r="E73" s="145"/>
      <c r="F73" s="145"/>
      <c r="G73" s="339"/>
    </row>
    <row r="74" spans="1:7" ht="26.25" x14ac:dyDescent="0.25">
      <c r="A74" s="338"/>
      <c r="B74" s="138" t="s">
        <v>225</v>
      </c>
      <c r="C74" s="139" t="s">
        <v>440</v>
      </c>
      <c r="D74" s="143" t="s">
        <v>33</v>
      </c>
      <c r="E74" s="143">
        <v>1</v>
      </c>
      <c r="F74" s="143"/>
      <c r="G74" s="240" t="str">
        <f>IF(F74="", "No presenta cantidad",F74-E74)</f>
        <v>No presenta cantidad</v>
      </c>
    </row>
    <row r="75" spans="1:7" x14ac:dyDescent="0.25">
      <c r="A75" s="338"/>
      <c r="B75" s="138" t="s">
        <v>227</v>
      </c>
      <c r="C75" s="89" t="s">
        <v>420</v>
      </c>
      <c r="D75" s="143" t="s">
        <v>22</v>
      </c>
      <c r="E75" s="143">
        <v>1</v>
      </c>
      <c r="F75" s="143"/>
      <c r="G75" s="240" t="str">
        <f>IF(F75="", "No presenta cantidad",F75-E75)</f>
        <v>No presenta cantidad</v>
      </c>
    </row>
    <row r="76" spans="1:7" x14ac:dyDescent="0.25">
      <c r="A76" s="338"/>
      <c r="B76" s="138" t="s">
        <v>289</v>
      </c>
      <c r="C76" s="89" t="s">
        <v>421</v>
      </c>
      <c r="D76" s="143" t="s">
        <v>22</v>
      </c>
      <c r="E76" s="143">
        <v>1</v>
      </c>
      <c r="F76" s="143"/>
      <c r="G76" s="240" t="str">
        <f>IF(F76="", "No presenta cantidad",F76-E76)</f>
        <v>No presenta cantidad</v>
      </c>
    </row>
    <row r="77" spans="1:7" ht="5.0999999999999996" customHeight="1" x14ac:dyDescent="0.25">
      <c r="A77" s="338"/>
      <c r="B77" s="137"/>
      <c r="C77" s="89"/>
      <c r="D77" s="143"/>
      <c r="E77" s="143"/>
      <c r="F77" s="143"/>
      <c r="G77" s="339"/>
    </row>
    <row r="78" spans="1:7" x14ac:dyDescent="0.25">
      <c r="A78" s="340">
        <v>11</v>
      </c>
      <c r="B78" s="141"/>
      <c r="C78" s="140" t="s">
        <v>57</v>
      </c>
      <c r="D78" s="145"/>
      <c r="E78" s="145"/>
      <c r="F78" s="145"/>
      <c r="G78" s="339"/>
    </row>
    <row r="79" spans="1:7" ht="26.25" x14ac:dyDescent="0.25">
      <c r="A79" s="338"/>
      <c r="B79" s="137" t="s">
        <v>145</v>
      </c>
      <c r="C79" s="139" t="s">
        <v>243</v>
      </c>
      <c r="D79" s="143" t="s">
        <v>33</v>
      </c>
      <c r="E79" s="143">
        <v>2</v>
      </c>
      <c r="F79" s="143"/>
      <c r="G79" s="240" t="str">
        <f t="shared" ref="G79:G80" si="8">IF(F79="", "No presenta cantidad",F79-E79)</f>
        <v>No presenta cantidad</v>
      </c>
    </row>
    <row r="80" spans="1:7" x14ac:dyDescent="0.25">
      <c r="A80" s="338"/>
      <c r="B80" s="137" t="s">
        <v>147</v>
      </c>
      <c r="C80" s="89" t="s">
        <v>244</v>
      </c>
      <c r="D80" s="143" t="s">
        <v>33</v>
      </c>
      <c r="E80" s="143">
        <v>1</v>
      </c>
      <c r="F80" s="143"/>
      <c r="G80" s="240" t="str">
        <f t="shared" si="8"/>
        <v>No presenta cantidad</v>
      </c>
    </row>
    <row r="81" spans="1:7" ht="5.0999999999999996" customHeight="1" x14ac:dyDescent="0.25">
      <c r="A81" s="338"/>
      <c r="B81" s="137"/>
      <c r="C81" s="89"/>
      <c r="D81" s="143"/>
      <c r="E81" s="143"/>
      <c r="F81" s="143"/>
      <c r="G81" s="339"/>
    </row>
    <row r="82" spans="1:7" x14ac:dyDescent="0.25">
      <c r="A82" s="340">
        <v>12</v>
      </c>
      <c r="B82" s="141"/>
      <c r="C82" s="140" t="s">
        <v>480</v>
      </c>
      <c r="D82" s="145"/>
      <c r="E82" s="145"/>
      <c r="F82" s="145"/>
      <c r="G82" s="339"/>
    </row>
    <row r="83" spans="1:7" x14ac:dyDescent="0.25">
      <c r="A83" s="338"/>
      <c r="B83" s="137" t="s">
        <v>540</v>
      </c>
      <c r="C83" s="89" t="s">
        <v>481</v>
      </c>
      <c r="D83" s="143" t="s">
        <v>33</v>
      </c>
      <c r="E83" s="143">
        <v>1</v>
      </c>
      <c r="F83" s="143"/>
      <c r="G83" s="240" t="str">
        <f t="shared" ref="G83:G84" si="9">IF(F83="", "No presenta cantidad",F83-E83)</f>
        <v>No presenta cantidad</v>
      </c>
    </row>
    <row r="84" spans="1:7" x14ac:dyDescent="0.25">
      <c r="A84" s="338"/>
      <c r="B84" s="137" t="s">
        <v>541</v>
      </c>
      <c r="C84" s="89" t="s">
        <v>482</v>
      </c>
      <c r="D84" s="143" t="s">
        <v>33</v>
      </c>
      <c r="E84" s="143">
        <v>2</v>
      </c>
      <c r="F84" s="143"/>
      <c r="G84" s="240" t="str">
        <f t="shared" si="9"/>
        <v>No presenta cantidad</v>
      </c>
    </row>
    <row r="85" spans="1:7" ht="5.0999999999999996" customHeight="1" x14ac:dyDescent="0.25">
      <c r="A85" s="338"/>
      <c r="B85" s="137"/>
      <c r="C85" s="89"/>
      <c r="D85" s="143"/>
      <c r="E85" s="143"/>
      <c r="F85" s="143"/>
      <c r="G85" s="339"/>
    </row>
    <row r="86" spans="1:7" ht="26.25" x14ac:dyDescent="0.25">
      <c r="A86" s="340">
        <v>13</v>
      </c>
      <c r="B86" s="141"/>
      <c r="C86" s="142" t="s">
        <v>542</v>
      </c>
      <c r="D86" s="143" t="s">
        <v>20</v>
      </c>
      <c r="E86" s="147">
        <v>1</v>
      </c>
      <c r="F86" s="147"/>
      <c r="G86" s="240" t="str">
        <f>IF(F86="", "No presenta cantidad",F86-E86)</f>
        <v>No presenta cantidad</v>
      </c>
    </row>
    <row r="87" spans="1:7" ht="5.0999999999999996" customHeight="1" x14ac:dyDescent="0.25">
      <c r="A87" s="338"/>
      <c r="B87" s="137"/>
      <c r="C87" s="89"/>
      <c r="D87" s="143"/>
      <c r="E87" s="143"/>
      <c r="F87" s="143"/>
      <c r="G87" s="339"/>
    </row>
    <row r="88" spans="1:7" x14ac:dyDescent="0.25">
      <c r="A88" s="340">
        <v>14</v>
      </c>
      <c r="B88" s="141"/>
      <c r="C88" s="140" t="s">
        <v>483</v>
      </c>
      <c r="D88" s="143"/>
      <c r="E88" s="143"/>
      <c r="F88" s="143"/>
      <c r="G88" s="339"/>
    </row>
    <row r="89" spans="1:7" x14ac:dyDescent="0.25">
      <c r="A89" s="338"/>
      <c r="B89" s="138" t="s">
        <v>233</v>
      </c>
      <c r="C89" s="137" t="s">
        <v>249</v>
      </c>
      <c r="D89" s="143" t="s">
        <v>22</v>
      </c>
      <c r="E89" s="143">
        <v>1</v>
      </c>
      <c r="F89" s="143"/>
      <c r="G89" s="240" t="str">
        <f t="shared" ref="G89:G95" si="10">IF(F89="", "No presenta cantidad",F89-E89)</f>
        <v>No presenta cantidad</v>
      </c>
    </row>
    <row r="90" spans="1:7" x14ac:dyDescent="0.25">
      <c r="A90" s="338"/>
      <c r="B90" s="138" t="s">
        <v>234</v>
      </c>
      <c r="C90" s="137" t="s">
        <v>557</v>
      </c>
      <c r="D90" s="143" t="s">
        <v>22</v>
      </c>
      <c r="E90" s="143">
        <v>1</v>
      </c>
      <c r="F90" s="143"/>
      <c r="G90" s="240" t="str">
        <f t="shared" si="10"/>
        <v>No presenta cantidad</v>
      </c>
    </row>
    <row r="91" spans="1:7" x14ac:dyDescent="0.25">
      <c r="A91" s="338"/>
      <c r="B91" s="138" t="s">
        <v>235</v>
      </c>
      <c r="C91" s="137" t="s">
        <v>250</v>
      </c>
      <c r="D91" s="143" t="s">
        <v>22</v>
      </c>
      <c r="E91" s="143">
        <v>1</v>
      </c>
      <c r="F91" s="143"/>
      <c r="G91" s="240" t="str">
        <f t="shared" si="10"/>
        <v>No presenta cantidad</v>
      </c>
    </row>
    <row r="92" spans="1:7" x14ac:dyDescent="0.25">
      <c r="A92" s="338"/>
      <c r="B92" s="138" t="s">
        <v>236</v>
      </c>
      <c r="C92" s="137" t="s">
        <v>558</v>
      </c>
      <c r="D92" s="143" t="s">
        <v>22</v>
      </c>
      <c r="E92" s="143">
        <v>1</v>
      </c>
      <c r="F92" s="143"/>
      <c r="G92" s="240" t="str">
        <f t="shared" si="10"/>
        <v>No presenta cantidad</v>
      </c>
    </row>
    <row r="93" spans="1:7" x14ac:dyDescent="0.25">
      <c r="A93" s="338"/>
      <c r="B93" s="138" t="s">
        <v>285</v>
      </c>
      <c r="C93" s="137" t="s">
        <v>484</v>
      </c>
      <c r="D93" s="143" t="s">
        <v>22</v>
      </c>
      <c r="E93" s="143">
        <v>1</v>
      </c>
      <c r="F93" s="143"/>
      <c r="G93" s="240" t="str">
        <f t="shared" si="10"/>
        <v>No presenta cantidad</v>
      </c>
    </row>
    <row r="94" spans="1:7" x14ac:dyDescent="0.25">
      <c r="A94" s="338"/>
      <c r="B94" s="138" t="s">
        <v>286</v>
      </c>
      <c r="C94" s="137" t="s">
        <v>251</v>
      </c>
      <c r="D94" s="143" t="s">
        <v>22</v>
      </c>
      <c r="E94" s="143">
        <v>1</v>
      </c>
      <c r="F94" s="143"/>
      <c r="G94" s="240" t="str">
        <f t="shared" si="10"/>
        <v>No presenta cantidad</v>
      </c>
    </row>
    <row r="95" spans="1:7" x14ac:dyDescent="0.25">
      <c r="A95" s="338"/>
      <c r="B95" s="138" t="s">
        <v>290</v>
      </c>
      <c r="C95" s="137" t="s">
        <v>439</v>
      </c>
      <c r="D95" s="143" t="s">
        <v>22</v>
      </c>
      <c r="E95" s="143">
        <v>1</v>
      </c>
      <c r="F95" s="143"/>
      <c r="G95" s="240" t="str">
        <f t="shared" si="10"/>
        <v>No presenta cantidad</v>
      </c>
    </row>
    <row r="96" spans="1:7" ht="5.0999999999999996" customHeight="1" x14ac:dyDescent="0.25">
      <c r="A96" s="338"/>
      <c r="B96" s="137"/>
      <c r="C96" s="89"/>
      <c r="D96" s="143"/>
      <c r="E96" s="143"/>
      <c r="F96" s="143"/>
      <c r="G96" s="339"/>
    </row>
    <row r="97" spans="1:7" x14ac:dyDescent="0.25">
      <c r="A97" s="340">
        <v>15</v>
      </c>
      <c r="B97" s="141"/>
      <c r="C97" s="140" t="s">
        <v>485</v>
      </c>
      <c r="D97" s="143"/>
      <c r="E97" s="143"/>
      <c r="F97" s="143"/>
      <c r="G97" s="339"/>
    </row>
    <row r="98" spans="1:7" x14ac:dyDescent="0.25">
      <c r="A98" s="338"/>
      <c r="B98" s="137" t="s">
        <v>170</v>
      </c>
      <c r="C98" s="89" t="s">
        <v>252</v>
      </c>
      <c r="D98" s="143" t="s">
        <v>20</v>
      </c>
      <c r="E98" s="147">
        <v>1</v>
      </c>
      <c r="F98" s="147"/>
      <c r="G98" s="240" t="str">
        <f t="shared" ref="G98:G107" si="11">IF(F98="", "No presenta cantidad",F98-E98)</f>
        <v>No presenta cantidad</v>
      </c>
    </row>
    <row r="99" spans="1:7" x14ac:dyDescent="0.25">
      <c r="A99" s="338"/>
      <c r="B99" s="137" t="s">
        <v>171</v>
      </c>
      <c r="C99" s="89" t="s">
        <v>253</v>
      </c>
      <c r="D99" s="143" t="s">
        <v>20</v>
      </c>
      <c r="E99" s="147">
        <v>1</v>
      </c>
      <c r="F99" s="147"/>
      <c r="G99" s="240" t="str">
        <f t="shared" si="11"/>
        <v>No presenta cantidad</v>
      </c>
    </row>
    <row r="100" spans="1:7" x14ac:dyDescent="0.25">
      <c r="A100" s="338"/>
      <c r="B100" s="137" t="s">
        <v>172</v>
      </c>
      <c r="C100" s="89" t="s">
        <v>254</v>
      </c>
      <c r="D100" s="143" t="s">
        <v>20</v>
      </c>
      <c r="E100" s="147">
        <v>1</v>
      </c>
      <c r="F100" s="147"/>
      <c r="G100" s="240" t="str">
        <f t="shared" si="11"/>
        <v>No presenta cantidad</v>
      </c>
    </row>
    <row r="101" spans="1:7" x14ac:dyDescent="0.25">
      <c r="A101" s="338"/>
      <c r="B101" s="137" t="s">
        <v>237</v>
      </c>
      <c r="C101" s="89" t="s">
        <v>255</v>
      </c>
      <c r="D101" s="143" t="s">
        <v>20</v>
      </c>
      <c r="E101" s="147">
        <v>1</v>
      </c>
      <c r="F101" s="147"/>
      <c r="G101" s="240" t="str">
        <f t="shared" si="11"/>
        <v>No presenta cantidad</v>
      </c>
    </row>
    <row r="102" spans="1:7" x14ac:dyDescent="0.25">
      <c r="A102" s="338"/>
      <c r="B102" s="137" t="s">
        <v>543</v>
      </c>
      <c r="C102" s="89" t="s">
        <v>544</v>
      </c>
      <c r="D102" s="143" t="s">
        <v>22</v>
      </c>
      <c r="E102" s="147">
        <v>1</v>
      </c>
      <c r="F102" s="147"/>
      <c r="G102" s="240" t="str">
        <f t="shared" si="11"/>
        <v>No presenta cantidad</v>
      </c>
    </row>
    <row r="103" spans="1:7" ht="26.25" x14ac:dyDescent="0.25">
      <c r="A103" s="338"/>
      <c r="B103" s="137" t="s">
        <v>551</v>
      </c>
      <c r="C103" s="139" t="s">
        <v>545</v>
      </c>
      <c r="D103" s="143" t="s">
        <v>33</v>
      </c>
      <c r="E103" s="147">
        <v>1</v>
      </c>
      <c r="F103" s="147"/>
      <c r="G103" s="240" t="str">
        <f t="shared" si="11"/>
        <v>No presenta cantidad</v>
      </c>
    </row>
    <row r="104" spans="1:7" ht="39" x14ac:dyDescent="0.25">
      <c r="A104" s="338"/>
      <c r="B104" s="137" t="s">
        <v>552</v>
      </c>
      <c r="C104" s="139" t="s">
        <v>546</v>
      </c>
      <c r="D104" s="143" t="s">
        <v>33</v>
      </c>
      <c r="E104" s="147">
        <v>1</v>
      </c>
      <c r="F104" s="147"/>
      <c r="G104" s="240" t="str">
        <f t="shared" si="11"/>
        <v>No presenta cantidad</v>
      </c>
    </row>
    <row r="105" spans="1:7" ht="26.25" x14ac:dyDescent="0.25">
      <c r="A105" s="338"/>
      <c r="B105" s="137" t="s">
        <v>553</v>
      </c>
      <c r="C105" s="139" t="s">
        <v>547</v>
      </c>
      <c r="D105" s="143" t="s">
        <v>22</v>
      </c>
      <c r="E105" s="147">
        <v>1</v>
      </c>
      <c r="F105" s="147"/>
      <c r="G105" s="240" t="str">
        <f t="shared" si="11"/>
        <v>No presenta cantidad</v>
      </c>
    </row>
    <row r="106" spans="1:7" ht="26.25" x14ac:dyDescent="0.25">
      <c r="A106" s="338"/>
      <c r="B106" s="137" t="s">
        <v>554</v>
      </c>
      <c r="C106" s="139" t="s">
        <v>548</v>
      </c>
      <c r="D106" s="143" t="s">
        <v>22</v>
      </c>
      <c r="E106" s="147">
        <v>1</v>
      </c>
      <c r="F106" s="147"/>
      <c r="G106" s="240" t="str">
        <f t="shared" si="11"/>
        <v>No presenta cantidad</v>
      </c>
    </row>
    <row r="107" spans="1:7" x14ac:dyDescent="0.25">
      <c r="A107" s="338"/>
      <c r="B107" s="137" t="s">
        <v>555</v>
      </c>
      <c r="C107" s="89" t="s">
        <v>549</v>
      </c>
      <c r="D107" s="143" t="s">
        <v>20</v>
      </c>
      <c r="E107" s="147">
        <v>1</v>
      </c>
      <c r="F107" s="147"/>
      <c r="G107" s="240" t="str">
        <f t="shared" si="11"/>
        <v>No presenta cantidad</v>
      </c>
    </row>
    <row r="108" spans="1:7" x14ac:dyDescent="0.25">
      <c r="A108" s="338"/>
      <c r="B108" s="137" t="s">
        <v>556</v>
      </c>
      <c r="C108" s="89" t="s">
        <v>550</v>
      </c>
      <c r="D108" s="143" t="s">
        <v>22</v>
      </c>
      <c r="E108" s="143">
        <v>1</v>
      </c>
      <c r="F108" s="143"/>
      <c r="G108" s="240" t="str">
        <f>IF(F108="", "No presenta cantidad",F108-E108)</f>
        <v>No presenta cantidad</v>
      </c>
    </row>
    <row r="109" spans="1:7" ht="4.5" customHeight="1" x14ac:dyDescent="0.25">
      <c r="A109" s="340"/>
      <c r="B109" s="141"/>
      <c r="C109" s="140"/>
      <c r="D109" s="143"/>
      <c r="E109" s="143"/>
      <c r="F109" s="143"/>
      <c r="G109" s="339"/>
    </row>
    <row r="110" spans="1:7" x14ac:dyDescent="0.25">
      <c r="A110" s="342"/>
      <c r="B110" s="236"/>
      <c r="C110" s="235"/>
      <c r="D110" s="143"/>
      <c r="E110" s="143"/>
      <c r="F110" s="143"/>
      <c r="G110" s="339"/>
    </row>
    <row r="111" spans="1:7" x14ac:dyDescent="0.25">
      <c r="A111" s="342"/>
      <c r="B111" s="236"/>
      <c r="C111" s="235"/>
      <c r="D111" s="143"/>
      <c r="E111" s="143"/>
      <c r="F111" s="143"/>
      <c r="G111" s="339"/>
    </row>
    <row r="112" spans="1:7" x14ac:dyDescent="0.25">
      <c r="A112" s="342"/>
      <c r="B112" s="236"/>
      <c r="C112" s="235"/>
      <c r="D112" s="143"/>
      <c r="E112" s="143"/>
      <c r="F112" s="143"/>
      <c r="G112" s="339"/>
    </row>
    <row r="113" spans="1:18" x14ac:dyDescent="0.25">
      <c r="A113" s="342"/>
      <c r="B113" s="236"/>
      <c r="C113" s="235"/>
      <c r="D113" s="143"/>
      <c r="E113" s="143"/>
      <c r="F113" s="143"/>
      <c r="G113" s="339"/>
    </row>
    <row r="114" spans="1:18" x14ac:dyDescent="0.25">
      <c r="A114" s="342"/>
      <c r="B114" s="236"/>
      <c r="C114" s="235"/>
      <c r="D114" s="143"/>
      <c r="E114" s="143"/>
      <c r="F114" s="143"/>
      <c r="G114" s="339"/>
    </row>
    <row r="115" spans="1:18" x14ac:dyDescent="0.25">
      <c r="A115" s="342"/>
      <c r="B115" s="236"/>
      <c r="C115" s="235"/>
      <c r="D115" s="143"/>
      <c r="E115" s="143"/>
      <c r="F115" s="143"/>
      <c r="G115" s="339"/>
    </row>
    <row r="116" spans="1:18" x14ac:dyDescent="0.25">
      <c r="A116" s="342"/>
      <c r="B116" s="236"/>
      <c r="C116" s="235"/>
      <c r="D116" s="143"/>
      <c r="E116" s="143"/>
      <c r="F116" s="143"/>
      <c r="G116" s="339"/>
    </row>
    <row r="117" spans="1:18" x14ac:dyDescent="0.25">
      <c r="A117" s="342"/>
      <c r="B117" s="236"/>
      <c r="C117" s="235"/>
      <c r="D117" s="143"/>
      <c r="E117" s="143"/>
      <c r="F117" s="143"/>
      <c r="G117" s="339"/>
      <c r="Q117" s="146"/>
      <c r="R117" s="121"/>
    </row>
    <row r="118" spans="1:18" x14ac:dyDescent="0.25">
      <c r="A118" s="342"/>
      <c r="B118" s="236"/>
      <c r="C118" s="235"/>
      <c r="D118" s="143"/>
      <c r="E118" s="143"/>
      <c r="F118" s="143"/>
      <c r="G118" s="339"/>
      <c r="Q118" s="144"/>
      <c r="R118" s="121"/>
    </row>
    <row r="119" spans="1:18" ht="15.75" thickBot="1" x14ac:dyDescent="0.3">
      <c r="A119" s="343"/>
      <c r="B119" s="344"/>
      <c r="C119" s="345"/>
      <c r="D119" s="346"/>
      <c r="E119" s="346"/>
      <c r="F119" s="346"/>
      <c r="G119" s="347"/>
      <c r="Q119" s="144"/>
      <c r="R119" s="121"/>
    </row>
    <row r="120" spans="1:18" ht="5.0999999999999996" customHeight="1" x14ac:dyDescent="0.25">
      <c r="A120" s="233"/>
      <c r="B120" s="233"/>
      <c r="C120"/>
      <c r="D120" s="204"/>
      <c r="E120" s="204"/>
      <c r="F120" s="234"/>
      <c r="G120" s="234"/>
      <c r="Q120" s="144"/>
      <c r="R120" s="121"/>
    </row>
    <row r="121" spans="1:18" x14ac:dyDescent="0.25">
      <c r="A121" s="2" t="str">
        <f>'C 1.1'!$A$85</f>
        <v xml:space="preserve">El Oferente podrá ajustar el itemizado descripto en las filas disponibles. </v>
      </c>
      <c r="Q121" s="144"/>
      <c r="R121" s="121"/>
    </row>
    <row r="122" spans="1:18" x14ac:dyDescent="0.25">
      <c r="A122" s="2"/>
      <c r="Q122" s="144"/>
      <c r="R122" s="121"/>
    </row>
    <row r="123" spans="1:18" x14ac:dyDescent="0.25">
      <c r="Q123" s="144"/>
      <c r="R123" s="121"/>
    </row>
    <row r="124" spans="1:18" x14ac:dyDescent="0.25">
      <c r="Q124" s="144"/>
      <c r="R124" s="121"/>
    </row>
    <row r="125" spans="1:18" ht="15.75" x14ac:dyDescent="0.25">
      <c r="C125" s="266" t="s">
        <v>517</v>
      </c>
      <c r="D125" s="12"/>
      <c r="E125" s="549" t="s">
        <v>517</v>
      </c>
      <c r="F125" s="549"/>
      <c r="G125" s="549"/>
    </row>
    <row r="126" spans="1:18" ht="15.75" x14ac:dyDescent="0.25">
      <c r="C126" s="267" t="s">
        <v>606</v>
      </c>
      <c r="D126" s="12"/>
      <c r="E126" s="550" t="s">
        <v>615</v>
      </c>
      <c r="F126" s="550"/>
      <c r="G126" s="550"/>
    </row>
    <row r="127" spans="1:18" ht="15.75" x14ac:dyDescent="0.25">
      <c r="C127" s="11"/>
      <c r="D127" s="10"/>
      <c r="E127" s="10"/>
      <c r="F127" s="9"/>
      <c r="G127" s="9"/>
    </row>
    <row r="128" spans="1:18" x14ac:dyDescent="0.25">
      <c r="D128" s="10"/>
      <c r="E128" s="10"/>
      <c r="F128" s="9"/>
      <c r="G128" s="9"/>
    </row>
  </sheetData>
  <sheetProtection algorithmName="SHA-512" hashValue="yP7vfaUmLLHvWeTwj6dxqxCi19U+4cqiWN7d1BsTvalsvYekTmXd+W+i5OkjaE02WtknGZqvnkgdOSCUxlCffQ==" saltValue="P1AZTgM1T46O3km6WgmnSg==" spinCount="100000" sheet="1" objects="1" scenarios="1"/>
  <protectedRanges>
    <protectedRange sqref="F6:G6 F72:G72 F97:G97 F7:F16 F17:G18 F36:G36 F26:G26 F19:F25 F42:G45 F37:F41 F49:G50 F46:F48 F53:G54 F51:F52 F57:G57 F55:F56 F58:F71 F74:F96 F98:F120 Q117:R124" name="Rango1_6_1"/>
    <protectedRange sqref="F73:G73" name="Rango1_6_1_2"/>
    <protectedRange sqref="G77:G78" name="Rango1_6_1_3"/>
    <protectedRange sqref="G58" name="Rango1_6_1_4"/>
    <protectedRange sqref="G81:G82 G85 G87:G88 G96" name="Rango1_6_1_5"/>
    <protectedRange sqref="G109:G120" name="Rango1_6_1_9"/>
    <protectedRange sqref="K6:L6 M6:N7" name="Rango1"/>
    <protectedRange sqref="K7:L7" name="Rango1_1"/>
  </protectedRanges>
  <mergeCells count="4">
    <mergeCell ref="E125:G125"/>
    <mergeCell ref="E126:G126"/>
    <mergeCell ref="A1:G1"/>
    <mergeCell ref="A3:G3"/>
  </mergeCells>
  <phoneticPr fontId="19" type="noConversion"/>
  <conditionalFormatting sqref="G7:G16">
    <cfRule type="cellIs" dxfId="296" priority="59" operator="lessThan">
      <formula>0</formula>
    </cfRule>
    <cfRule type="expression" dxfId="295" priority="58">
      <formula>G7="No presenta cantidad"</formula>
    </cfRule>
    <cfRule type="cellIs" dxfId="294" priority="60" operator="greaterThan">
      <formula>0</formula>
    </cfRule>
  </conditionalFormatting>
  <conditionalFormatting sqref="G19:G25">
    <cfRule type="expression" dxfId="293" priority="55">
      <formula>G19="No presenta cantidad"</formula>
    </cfRule>
    <cfRule type="cellIs" dxfId="292" priority="57" operator="greaterThan">
      <formula>0</formula>
    </cfRule>
    <cfRule type="cellIs" dxfId="291" priority="56" operator="lessThan">
      <formula>0</formula>
    </cfRule>
  </conditionalFormatting>
  <conditionalFormatting sqref="G28:G34">
    <cfRule type="cellIs" dxfId="290" priority="48" operator="greaterThan">
      <formula>0</formula>
    </cfRule>
    <cfRule type="cellIs" dxfId="289" priority="47" operator="lessThan">
      <formula>0</formula>
    </cfRule>
    <cfRule type="expression" dxfId="288" priority="46">
      <formula>G28="No presenta cantidad"</formula>
    </cfRule>
  </conditionalFormatting>
  <conditionalFormatting sqref="G37:G41">
    <cfRule type="cellIs" dxfId="287" priority="41" operator="lessThan">
      <formula>0</formula>
    </cfRule>
    <cfRule type="cellIs" dxfId="286" priority="42" operator="greaterThan">
      <formula>0</formula>
    </cfRule>
    <cfRule type="expression" dxfId="285" priority="40">
      <formula>G37="No presenta cantidad"</formula>
    </cfRule>
  </conditionalFormatting>
  <conditionalFormatting sqref="G46:G48">
    <cfRule type="expression" dxfId="284" priority="37">
      <formula>G46="No presenta cantidad"</formula>
    </cfRule>
    <cfRule type="cellIs" dxfId="283" priority="39" operator="greaterThan">
      <formula>0</formula>
    </cfRule>
    <cfRule type="cellIs" dxfId="282" priority="38" operator="lessThan">
      <formula>0</formula>
    </cfRule>
  </conditionalFormatting>
  <conditionalFormatting sqref="G51:G52">
    <cfRule type="cellIs" dxfId="281" priority="35" operator="lessThan">
      <formula>0</formula>
    </cfRule>
    <cfRule type="expression" dxfId="280" priority="34">
      <formula>G51="No presenta cantidad"</formula>
    </cfRule>
    <cfRule type="cellIs" dxfId="279" priority="36" operator="greaterThan">
      <formula>0</formula>
    </cfRule>
  </conditionalFormatting>
  <conditionalFormatting sqref="G55:G56">
    <cfRule type="expression" dxfId="278" priority="31">
      <formula>G55="No presenta cantidad"</formula>
    </cfRule>
    <cfRule type="cellIs" dxfId="277" priority="32" operator="lessThan">
      <formula>0</formula>
    </cfRule>
    <cfRule type="cellIs" dxfId="276" priority="33" operator="greaterThan">
      <formula>0</formula>
    </cfRule>
  </conditionalFormatting>
  <conditionalFormatting sqref="G59:G71">
    <cfRule type="cellIs" dxfId="275" priority="30" operator="greaterThan">
      <formula>0</formula>
    </cfRule>
    <cfRule type="cellIs" dxfId="274" priority="29" operator="lessThan">
      <formula>0</formula>
    </cfRule>
    <cfRule type="expression" dxfId="273" priority="28">
      <formula>G59="No presenta cantidad"</formula>
    </cfRule>
  </conditionalFormatting>
  <conditionalFormatting sqref="G74:G76">
    <cfRule type="cellIs" dxfId="272" priority="20" operator="lessThan">
      <formula>0</formula>
    </cfRule>
    <cfRule type="cellIs" dxfId="271" priority="21" operator="greaterThan">
      <formula>0</formula>
    </cfRule>
    <cfRule type="expression" dxfId="270" priority="19">
      <formula>G74="No presenta cantidad"</formula>
    </cfRule>
  </conditionalFormatting>
  <conditionalFormatting sqref="G79:G80">
    <cfRule type="cellIs" dxfId="269" priority="18" operator="greaterThan">
      <formula>0</formula>
    </cfRule>
    <cfRule type="cellIs" dxfId="268" priority="17" operator="lessThan">
      <formula>0</formula>
    </cfRule>
    <cfRule type="expression" dxfId="267" priority="16">
      <formula>G79="No presenta cantidad"</formula>
    </cfRule>
  </conditionalFormatting>
  <conditionalFormatting sqref="G83:G84">
    <cfRule type="cellIs" dxfId="266" priority="14" operator="lessThan">
      <formula>0</formula>
    </cfRule>
    <cfRule type="cellIs" dxfId="265" priority="15" operator="greaterThan">
      <formula>0</formula>
    </cfRule>
    <cfRule type="expression" dxfId="264" priority="13">
      <formula>G83="No presenta cantidad"</formula>
    </cfRule>
  </conditionalFormatting>
  <conditionalFormatting sqref="G86">
    <cfRule type="cellIs" dxfId="263" priority="12" operator="greaterThan">
      <formula>0</formula>
    </cfRule>
    <cfRule type="cellIs" dxfId="262" priority="11" operator="lessThan">
      <formula>0</formula>
    </cfRule>
    <cfRule type="expression" dxfId="261" priority="10">
      <formula>G86="No presenta cantidad"</formula>
    </cfRule>
  </conditionalFormatting>
  <conditionalFormatting sqref="G89:G95">
    <cfRule type="cellIs" dxfId="260" priority="9" operator="greaterThan">
      <formula>0</formula>
    </cfRule>
    <cfRule type="cellIs" dxfId="259" priority="8" operator="lessThan">
      <formula>0</formula>
    </cfRule>
    <cfRule type="expression" dxfId="258" priority="7">
      <formula>G89="No presenta cantidad"</formula>
    </cfRule>
  </conditionalFormatting>
  <conditionalFormatting sqref="G98:G108">
    <cfRule type="cellIs" dxfId="257" priority="2" operator="lessThan">
      <formula>0</formula>
    </cfRule>
    <cfRule type="cellIs" dxfId="256" priority="3" operator="greaterThan">
      <formula>0</formula>
    </cfRule>
    <cfRule type="expression" dxfId="255" priority="1">
      <formula>G98="No presenta cantidad"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2" fitToHeight="0" orientation="landscape" r:id="rId1"/>
  <headerFooter>
    <oddHeader>&amp;L&amp;G&amp;R&amp;G</oddHeader>
  </headerFooter>
  <rowBreaks count="4" manualBreakCount="4">
    <brk id="33" max="6" man="1"/>
    <brk id="65" max="6" man="1"/>
    <brk id="94" max="6" man="1"/>
    <brk id="116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I55"/>
  <sheetViews>
    <sheetView view="pageBreakPreview" topLeftCell="A3" zoomScale="60" zoomScaleNormal="100" workbookViewId="0">
      <selection activeCell="G6" sqref="G6"/>
    </sheetView>
  </sheetViews>
  <sheetFormatPr baseColWidth="10" defaultRowHeight="15" x14ac:dyDescent="0.25"/>
  <cols>
    <col min="1" max="1" width="5.5703125" style="10" customWidth="1"/>
    <col min="2" max="2" width="7.7109375" style="10" customWidth="1"/>
    <col min="3" max="3" width="80.28515625" style="9" bestFit="1" customWidth="1"/>
    <col min="4" max="4" width="8" style="10" customWidth="1"/>
    <col min="5" max="5" width="15.85546875" style="10" bestFit="1" customWidth="1"/>
    <col min="6" max="6" width="22.28515625" style="9" customWidth="1"/>
    <col min="7" max="7" width="29.85546875" style="9" customWidth="1"/>
    <col min="8" max="8" width="12" customWidth="1"/>
    <col min="9" max="16384" width="11.42578125" style="9"/>
  </cols>
  <sheetData>
    <row r="1" spans="1:8" s="7" customFormat="1" ht="64.5" customHeight="1" x14ac:dyDescent="0.25">
      <c r="A1" s="598" t="str">
        <f>INDICE!$A$1</f>
        <v>MEJORAMIENTO DE LA RED DE AT (132 KV) DE LA PROVINCIA DE MENDOZA 
DEPARTAMENTOS DE SAN RAFAEL Y GENERAL ALVEAR</v>
      </c>
      <c r="B1" s="599"/>
      <c r="C1" s="599"/>
      <c r="D1" s="599"/>
      <c r="E1" s="599"/>
      <c r="F1" s="599"/>
      <c r="G1" s="599"/>
      <c r="H1"/>
    </row>
    <row r="2" spans="1:8" s="1" customFormat="1" ht="12" customHeight="1" x14ac:dyDescent="0.25">
      <c r="A2" s="44"/>
      <c r="B2" s="44"/>
      <c r="H2"/>
    </row>
    <row r="3" spans="1:8" s="7" customFormat="1" ht="23.25" customHeight="1" x14ac:dyDescent="0.25">
      <c r="A3" s="598" t="str">
        <f>+INDICE!C10</f>
        <v>C-2.1 Provisiones principales LAT DT 132 KV LAT NHIV/ETSR A ET PISR</v>
      </c>
      <c r="B3" s="599"/>
      <c r="C3" s="599"/>
      <c r="D3" s="599"/>
      <c r="E3" s="599"/>
      <c r="F3" s="599"/>
      <c r="G3" s="599"/>
      <c r="H3"/>
    </row>
    <row r="4" spans="1:8" s="1" customFormat="1" ht="9" customHeight="1" thickBot="1" x14ac:dyDescent="0.3">
      <c r="A4" s="44"/>
      <c r="B4" s="44"/>
      <c r="H4"/>
    </row>
    <row r="5" spans="1:8" ht="60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8" x14ac:dyDescent="0.25">
      <c r="A6" s="349">
        <v>1</v>
      </c>
      <c r="B6" s="350"/>
      <c r="C6" s="66" t="s">
        <v>562</v>
      </c>
      <c r="D6" s="57" t="s">
        <v>20</v>
      </c>
      <c r="E6" s="351">
        <v>1</v>
      </c>
      <c r="F6" s="149"/>
      <c r="G6" s="240" t="str">
        <f>IF(F6="", "No presenta cantidad",F6-E6)</f>
        <v>No presenta cantidad</v>
      </c>
    </row>
    <row r="7" spans="1:8" ht="6" customHeight="1" x14ac:dyDescent="0.25">
      <c r="A7" s="352"/>
      <c r="B7" s="353"/>
      <c r="C7" s="66"/>
      <c r="D7" s="57"/>
      <c r="E7" s="351"/>
      <c r="F7" s="149"/>
      <c r="G7" s="361"/>
    </row>
    <row r="8" spans="1:8" ht="17.25" x14ac:dyDescent="0.25">
      <c r="A8" s="56">
        <v>2</v>
      </c>
      <c r="B8" s="57"/>
      <c r="C8" s="354" t="s">
        <v>291</v>
      </c>
      <c r="D8" s="57"/>
      <c r="E8" s="57"/>
      <c r="F8" s="148"/>
      <c r="G8" s="361"/>
    </row>
    <row r="9" spans="1:8" x14ac:dyDescent="0.25">
      <c r="A9" s="355"/>
      <c r="B9" s="57" t="s">
        <v>21</v>
      </c>
      <c r="C9" s="52" t="s">
        <v>292</v>
      </c>
      <c r="D9" s="57" t="s">
        <v>22</v>
      </c>
      <c r="E9" s="57">
        <v>40</v>
      </c>
      <c r="F9" s="148"/>
      <c r="G9" s="240" t="str">
        <f t="shared" ref="G9:G17" si="0">IF(F9="", "No presenta cantidad",F9-E9)</f>
        <v>No presenta cantidad</v>
      </c>
    </row>
    <row r="10" spans="1:8" x14ac:dyDescent="0.25">
      <c r="A10" s="355"/>
      <c r="B10" s="72" t="s">
        <v>23</v>
      </c>
      <c r="C10" s="52" t="s">
        <v>293</v>
      </c>
      <c r="D10" s="57" t="s">
        <v>22</v>
      </c>
      <c r="E10" s="57">
        <v>8</v>
      </c>
      <c r="F10" s="148"/>
      <c r="G10" s="240" t="str">
        <f t="shared" si="0"/>
        <v>No presenta cantidad</v>
      </c>
    </row>
    <row r="11" spans="1:8" x14ac:dyDescent="0.25">
      <c r="A11" s="355"/>
      <c r="B11" s="57" t="s">
        <v>24</v>
      </c>
      <c r="C11" s="52" t="s">
        <v>457</v>
      </c>
      <c r="D11" s="57" t="s">
        <v>22</v>
      </c>
      <c r="E11" s="57">
        <v>9</v>
      </c>
      <c r="F11" s="148"/>
      <c r="G11" s="240" t="str">
        <f t="shared" si="0"/>
        <v>No presenta cantidad</v>
      </c>
    </row>
    <row r="12" spans="1:8" x14ac:dyDescent="0.25">
      <c r="A12" s="355"/>
      <c r="B12" s="72" t="s">
        <v>25</v>
      </c>
      <c r="C12" s="53" t="s">
        <v>452</v>
      </c>
      <c r="D12" s="57" t="s">
        <v>22</v>
      </c>
      <c r="E12" s="57">
        <v>4</v>
      </c>
      <c r="F12" s="148"/>
      <c r="G12" s="240" t="str">
        <f t="shared" si="0"/>
        <v>No presenta cantidad</v>
      </c>
    </row>
    <row r="13" spans="1:8" x14ac:dyDescent="0.25">
      <c r="A13" s="355"/>
      <c r="B13" s="57" t="s">
        <v>26</v>
      </c>
      <c r="C13" s="53" t="s">
        <v>453</v>
      </c>
      <c r="D13" s="57" t="s">
        <v>22</v>
      </c>
      <c r="E13" s="57">
        <v>4</v>
      </c>
      <c r="F13" s="148"/>
      <c r="G13" s="240" t="str">
        <f t="shared" si="0"/>
        <v>No presenta cantidad</v>
      </c>
    </row>
    <row r="14" spans="1:8" x14ac:dyDescent="0.25">
      <c r="A14" s="355"/>
      <c r="B14" s="72" t="s">
        <v>27</v>
      </c>
      <c r="C14" s="53" t="s">
        <v>295</v>
      </c>
      <c r="D14" s="57" t="s">
        <v>22</v>
      </c>
      <c r="E14" s="57">
        <v>1</v>
      </c>
      <c r="F14" s="148"/>
      <c r="G14" s="240" t="str">
        <f t="shared" si="0"/>
        <v>No presenta cantidad</v>
      </c>
    </row>
    <row r="15" spans="1:8" x14ac:dyDescent="0.25">
      <c r="A15" s="355"/>
      <c r="B15" s="57" t="s">
        <v>28</v>
      </c>
      <c r="C15" s="53" t="s">
        <v>454</v>
      </c>
      <c r="D15" s="57" t="s">
        <v>22</v>
      </c>
      <c r="E15" s="57">
        <v>2</v>
      </c>
      <c r="F15" s="148"/>
      <c r="G15" s="240" t="str">
        <f t="shared" si="0"/>
        <v>No presenta cantidad</v>
      </c>
    </row>
    <row r="16" spans="1:8" x14ac:dyDescent="0.25">
      <c r="A16" s="355"/>
      <c r="B16" s="72" t="s">
        <v>29</v>
      </c>
      <c r="C16" s="53" t="s">
        <v>296</v>
      </c>
      <c r="D16" s="57" t="s">
        <v>22</v>
      </c>
      <c r="E16" s="57">
        <v>2</v>
      </c>
      <c r="F16" s="148"/>
      <c r="G16" s="240" t="str">
        <f t="shared" si="0"/>
        <v>No presenta cantidad</v>
      </c>
    </row>
    <row r="17" spans="1:9" x14ac:dyDescent="0.25">
      <c r="A17" s="355"/>
      <c r="B17" s="57" t="s">
        <v>30</v>
      </c>
      <c r="C17" s="53" t="s">
        <v>297</v>
      </c>
      <c r="D17" s="57" t="s">
        <v>22</v>
      </c>
      <c r="E17" s="57">
        <v>2</v>
      </c>
      <c r="F17" s="148"/>
      <c r="G17" s="240" t="str">
        <f t="shared" si="0"/>
        <v>No presenta cantidad</v>
      </c>
      <c r="I17" s="356"/>
    </row>
    <row r="18" spans="1:9" ht="5.0999999999999996" customHeight="1" x14ac:dyDescent="0.25">
      <c r="A18" s="355"/>
      <c r="B18" s="57"/>
      <c r="C18" s="53"/>
      <c r="D18" s="57"/>
      <c r="E18" s="57"/>
      <c r="F18" s="148"/>
      <c r="G18" s="361"/>
    </row>
    <row r="19" spans="1:9" x14ac:dyDescent="0.25">
      <c r="A19" s="56">
        <v>3</v>
      </c>
      <c r="B19" s="57"/>
      <c r="C19" s="354" t="s">
        <v>559</v>
      </c>
      <c r="D19" s="57" t="s">
        <v>374</v>
      </c>
      <c r="E19" s="357">
        <v>14000</v>
      </c>
      <c r="F19" s="348"/>
      <c r="G19" s="240" t="str">
        <f>IF(F19="", "No presenta cantidad",F19-E19)</f>
        <v>No presenta cantidad</v>
      </c>
    </row>
    <row r="20" spans="1:9" ht="5.0999999999999996" customHeight="1" x14ac:dyDescent="0.25">
      <c r="A20" s="355"/>
      <c r="B20" s="57"/>
      <c r="C20" s="64"/>
      <c r="D20" s="57"/>
      <c r="E20" s="357"/>
      <c r="F20" s="348"/>
      <c r="G20" s="361"/>
    </row>
    <row r="21" spans="1:9" x14ac:dyDescent="0.25">
      <c r="A21" s="56">
        <v>4</v>
      </c>
      <c r="B21" s="57"/>
      <c r="C21" s="66" t="s">
        <v>560</v>
      </c>
      <c r="D21" s="57" t="s">
        <v>374</v>
      </c>
      <c r="E21" s="357">
        <v>14000</v>
      </c>
      <c r="F21" s="348"/>
      <c r="G21" s="240" t="str">
        <f>IF(F21="", "No presenta cantidad",F21-E21)</f>
        <v>No presenta cantidad</v>
      </c>
    </row>
    <row r="22" spans="1:9" ht="5.0999999999999996" customHeight="1" x14ac:dyDescent="0.25">
      <c r="A22" s="355"/>
      <c r="B22" s="57"/>
      <c r="C22" s="64"/>
      <c r="D22" s="57"/>
      <c r="E22" s="357"/>
      <c r="F22" s="348"/>
      <c r="G22" s="361"/>
    </row>
    <row r="23" spans="1:9" x14ac:dyDescent="0.25">
      <c r="A23" s="56">
        <v>5</v>
      </c>
      <c r="B23" s="57"/>
      <c r="C23" s="354" t="s">
        <v>561</v>
      </c>
      <c r="D23" s="57" t="s">
        <v>22</v>
      </c>
      <c r="E23" s="357">
        <v>11226</v>
      </c>
      <c r="F23" s="348"/>
      <c r="G23" s="240" t="str">
        <f>IF(F23="", "No presenta cantidad",F23-E23)</f>
        <v>No presenta cantidad</v>
      </c>
    </row>
    <row r="24" spans="1:9" ht="5.0999999999999996" customHeight="1" x14ac:dyDescent="0.25">
      <c r="A24" s="56"/>
      <c r="B24" s="57"/>
      <c r="C24" s="64"/>
      <c r="D24" s="57"/>
      <c r="E24" s="357"/>
      <c r="F24" s="348"/>
      <c r="G24" s="361"/>
    </row>
    <row r="25" spans="1:9" x14ac:dyDescent="0.25">
      <c r="A25" s="56">
        <v>6</v>
      </c>
      <c r="B25" s="57"/>
      <c r="C25" s="66" t="s">
        <v>300</v>
      </c>
      <c r="D25" s="57"/>
      <c r="E25" s="57"/>
      <c r="F25" s="148"/>
      <c r="G25" s="361"/>
    </row>
    <row r="26" spans="1:9" x14ac:dyDescent="0.25">
      <c r="A26" s="355"/>
      <c r="B26" s="57" t="s">
        <v>204</v>
      </c>
      <c r="C26" s="64" t="s">
        <v>455</v>
      </c>
      <c r="D26" s="57" t="s">
        <v>22</v>
      </c>
      <c r="E26" s="357">
        <v>684</v>
      </c>
      <c r="F26" s="348"/>
      <c r="G26" s="240" t="str">
        <f>IF(F26="", "No presenta cantidad",F26-E26)</f>
        <v>No presenta cantidad</v>
      </c>
    </row>
    <row r="27" spans="1:9" x14ac:dyDescent="0.25">
      <c r="A27" s="56"/>
      <c r="B27" s="57" t="s">
        <v>221</v>
      </c>
      <c r="C27" s="64" t="s">
        <v>456</v>
      </c>
      <c r="D27" s="57" t="s">
        <v>22</v>
      </c>
      <c r="E27" s="357">
        <v>0</v>
      </c>
      <c r="F27" s="348"/>
      <c r="G27" s="240" t="str">
        <f>IF(F27="", "No presenta cantidad",F27-E27)</f>
        <v>No presenta cantidad</v>
      </c>
    </row>
    <row r="28" spans="1:9" x14ac:dyDescent="0.25">
      <c r="A28" s="355"/>
      <c r="B28" s="57" t="s">
        <v>205</v>
      </c>
      <c r="C28" s="64" t="s">
        <v>301</v>
      </c>
      <c r="D28" s="57" t="s">
        <v>22</v>
      </c>
      <c r="E28" s="357">
        <v>132</v>
      </c>
      <c r="F28" s="348"/>
      <c r="G28" s="240" t="str">
        <f>IF(F28="", "No presenta cantidad",F28-E28)</f>
        <v>No presenta cantidad</v>
      </c>
    </row>
    <row r="29" spans="1:9" s="7" customFormat="1" ht="15.75" x14ac:dyDescent="0.25">
      <c r="A29" s="355"/>
      <c r="B29" s="57" t="s">
        <v>302</v>
      </c>
      <c r="C29" s="64" t="s">
        <v>303</v>
      </c>
      <c r="D29" s="57" t="s">
        <v>22</v>
      </c>
      <c r="E29" s="357">
        <v>852</v>
      </c>
      <c r="F29" s="348"/>
      <c r="G29" s="240" t="str">
        <f>IF(F29="", "No presenta cantidad",F29-E29)</f>
        <v>No presenta cantidad</v>
      </c>
      <c r="H29"/>
    </row>
    <row r="30" spans="1:9" s="7" customFormat="1" ht="4.5" customHeight="1" x14ac:dyDescent="0.25">
      <c r="A30" s="355"/>
      <c r="B30" s="57"/>
      <c r="C30" s="64"/>
      <c r="D30" s="57"/>
      <c r="E30" s="357"/>
      <c r="F30" s="348"/>
      <c r="G30" s="361"/>
      <c r="H30"/>
    </row>
    <row r="31" spans="1:9" s="7" customFormat="1" ht="15.75" x14ac:dyDescent="0.25">
      <c r="A31" s="56">
        <v>7</v>
      </c>
      <c r="B31" s="57"/>
      <c r="C31" s="66" t="s">
        <v>304</v>
      </c>
      <c r="D31" s="57"/>
      <c r="E31" s="57"/>
      <c r="F31" s="148"/>
      <c r="G31" s="361"/>
      <c r="H31"/>
    </row>
    <row r="32" spans="1:9" x14ac:dyDescent="0.25">
      <c r="A32" s="355"/>
      <c r="B32" s="57" t="s">
        <v>70</v>
      </c>
      <c r="C32" s="64" t="s">
        <v>305</v>
      </c>
      <c r="D32" s="57" t="s">
        <v>22</v>
      </c>
      <c r="E32" s="357">
        <v>57</v>
      </c>
      <c r="F32" s="348"/>
      <c r="G32" s="240" t="str">
        <f>IF(F32="", "No presenta cantidad",F32-E32)</f>
        <v>No presenta cantidad</v>
      </c>
    </row>
    <row r="33" spans="1:8" x14ac:dyDescent="0.25">
      <c r="A33" s="56"/>
      <c r="B33" s="57" t="s">
        <v>71</v>
      </c>
      <c r="C33" s="64" t="s">
        <v>306</v>
      </c>
      <c r="D33" s="57" t="s">
        <v>22</v>
      </c>
      <c r="E33" s="357">
        <v>15</v>
      </c>
      <c r="F33" s="348"/>
      <c r="G33" s="240" t="str">
        <f>IF(F33="", "No presenta cantidad",F33-E33)</f>
        <v>No presenta cantidad</v>
      </c>
    </row>
    <row r="34" spans="1:8" s="7" customFormat="1" ht="5.0999999999999996" customHeight="1" x14ac:dyDescent="0.25">
      <c r="A34" s="56"/>
      <c r="B34" s="57"/>
      <c r="C34" s="64"/>
      <c r="D34" s="72"/>
      <c r="E34" s="358"/>
      <c r="F34" s="152"/>
      <c r="G34" s="361"/>
      <c r="H34"/>
    </row>
    <row r="35" spans="1:8" s="7" customFormat="1" ht="20.100000000000001" customHeight="1" x14ac:dyDescent="0.25">
      <c r="A35" s="56">
        <v>8</v>
      </c>
      <c r="B35" s="57"/>
      <c r="C35" s="66" t="s">
        <v>518</v>
      </c>
      <c r="D35" s="72" t="s">
        <v>20</v>
      </c>
      <c r="E35" s="359">
        <v>1</v>
      </c>
      <c r="F35" s="152"/>
      <c r="G35" s="240" t="str">
        <f>IF(F35="", "No presenta cantidad",F35-E35)</f>
        <v>No presenta cantidad</v>
      </c>
      <c r="H35"/>
    </row>
    <row r="36" spans="1:8" s="7" customFormat="1" ht="5.0999999999999996" customHeight="1" x14ac:dyDescent="0.25">
      <c r="A36" s="56"/>
      <c r="B36" s="57"/>
      <c r="C36" s="64"/>
      <c r="D36" s="72"/>
      <c r="E36" s="358"/>
      <c r="F36" s="150"/>
      <c r="G36" s="361"/>
      <c r="H36"/>
    </row>
    <row r="37" spans="1:8" x14ac:dyDescent="0.25">
      <c r="A37" s="153"/>
      <c r="B37" s="148"/>
      <c r="C37" s="154"/>
      <c r="D37" s="148"/>
      <c r="E37" s="152"/>
      <c r="F37" s="150"/>
      <c r="G37" s="361"/>
    </row>
    <row r="38" spans="1:8" x14ac:dyDescent="0.25">
      <c r="A38" s="153"/>
      <c r="B38" s="148"/>
      <c r="C38" s="154"/>
      <c r="D38" s="148"/>
      <c r="E38" s="152"/>
      <c r="F38" s="150"/>
      <c r="G38" s="361"/>
    </row>
    <row r="39" spans="1:8" x14ac:dyDescent="0.25">
      <c r="A39" s="153"/>
      <c r="B39" s="148"/>
      <c r="C39" s="154"/>
      <c r="D39" s="148"/>
      <c r="E39" s="152"/>
      <c r="F39" s="150"/>
      <c r="G39" s="361"/>
    </row>
    <row r="40" spans="1:8" x14ac:dyDescent="0.25">
      <c r="A40" s="153"/>
      <c r="B40" s="148"/>
      <c r="C40" s="154"/>
      <c r="D40" s="148"/>
      <c r="E40" s="152"/>
      <c r="F40" s="150"/>
      <c r="G40" s="361"/>
    </row>
    <row r="41" spans="1:8" x14ac:dyDescent="0.25">
      <c r="A41" s="153"/>
      <c r="B41" s="148"/>
      <c r="C41" s="154"/>
      <c r="D41" s="148"/>
      <c r="E41" s="152"/>
      <c r="F41" s="150"/>
      <c r="G41" s="361"/>
    </row>
    <row r="42" spans="1:8" x14ac:dyDescent="0.25">
      <c r="A42" s="153"/>
      <c r="B42" s="148"/>
      <c r="C42" s="154"/>
      <c r="D42" s="148"/>
      <c r="E42" s="152"/>
      <c r="F42" s="150"/>
      <c r="G42" s="361"/>
    </row>
    <row r="43" spans="1:8" x14ac:dyDescent="0.25">
      <c r="A43" s="153"/>
      <c r="B43" s="148"/>
      <c r="C43" s="154"/>
      <c r="D43" s="148"/>
      <c r="E43" s="152"/>
      <c r="F43" s="150"/>
      <c r="G43" s="361"/>
    </row>
    <row r="44" spans="1:8" x14ac:dyDescent="0.25">
      <c r="A44" s="153"/>
      <c r="B44" s="148"/>
      <c r="C44" s="154"/>
      <c r="D44" s="148"/>
      <c r="E44" s="152"/>
      <c r="F44" s="150"/>
      <c r="G44" s="361"/>
    </row>
    <row r="45" spans="1:8" x14ac:dyDescent="0.25">
      <c r="A45" s="153"/>
      <c r="B45" s="148"/>
      <c r="C45" s="154"/>
      <c r="D45" s="148"/>
      <c r="E45" s="152"/>
      <c r="F45" s="150"/>
      <c r="G45" s="361"/>
    </row>
    <row r="46" spans="1:8" x14ac:dyDescent="0.25">
      <c r="A46" s="153"/>
      <c r="B46" s="148"/>
      <c r="C46" s="154"/>
      <c r="D46" s="148"/>
      <c r="E46" s="152"/>
      <c r="F46" s="150"/>
      <c r="G46" s="361"/>
    </row>
    <row r="47" spans="1:8" ht="5.25" customHeight="1" thickBot="1" x14ac:dyDescent="0.3">
      <c r="A47" s="362"/>
      <c r="B47" s="363"/>
      <c r="C47" s="364"/>
      <c r="D47" s="363"/>
      <c r="E47" s="365"/>
      <c r="F47" s="366"/>
      <c r="G47" s="367"/>
    </row>
    <row r="48" spans="1:8" x14ac:dyDescent="0.25">
      <c r="A48" s="2" t="str">
        <f>'C 1.1'!$A$85</f>
        <v xml:space="preserve">El Oferente podrá ajustar el itemizado descripto en las filas disponibles. </v>
      </c>
      <c r="B48" s="360"/>
      <c r="C48" s="360"/>
    </row>
    <row r="49" spans="1:7" x14ac:dyDescent="0.25">
      <c r="A49" s="2"/>
    </row>
    <row r="51" spans="1:7" x14ac:dyDescent="0.25">
      <c r="C51" s="1"/>
      <c r="D51" s="1"/>
      <c r="E51" s="1"/>
      <c r="F51" s="1"/>
      <c r="G51" s="1"/>
    </row>
    <row r="52" spans="1:7" x14ac:dyDescent="0.25">
      <c r="C52" s="1"/>
      <c r="D52" s="1"/>
      <c r="E52" s="1"/>
      <c r="F52" s="1"/>
      <c r="G52" s="1"/>
    </row>
    <row r="53" spans="1:7" ht="15.75" x14ac:dyDescent="0.25">
      <c r="C53" s="266" t="s">
        <v>517</v>
      </c>
      <c r="D53" s="12"/>
      <c r="E53" s="549" t="s">
        <v>517</v>
      </c>
      <c r="F53" s="549"/>
      <c r="G53" s="549"/>
    </row>
    <row r="54" spans="1:7" ht="15.75" x14ac:dyDescent="0.25">
      <c r="C54" s="267" t="s">
        <v>606</v>
      </c>
      <c r="D54" s="12"/>
      <c r="E54" s="550" t="s">
        <v>615</v>
      </c>
      <c r="F54" s="550"/>
      <c r="G54" s="550"/>
    </row>
    <row r="55" spans="1:7" ht="15.75" x14ac:dyDescent="0.25">
      <c r="C55" s="11"/>
    </row>
  </sheetData>
  <sheetProtection algorithmName="SHA-512" hashValue="Bmd+nZSIBtGq9q2Px7GsKyRtkFwGHaJKdXR5U4xNv9YI0Tmd8Ty336C2BwhxjjLjOtzyM5Gz3H1InfMhORP7yg==" saltValue="rb6qvHz02GfFgTjN5JMQzg==" spinCount="100000" sheet="1" objects="1" scenarios="1"/>
  <protectedRanges>
    <protectedRange algorithmName="SHA-512" hashValue="2yllr3KmbrpOi6zPZtGEIHEKjusNxAsSviPCD6FGssdMHVeTAZYMB8npmRkYyujZbO0bzTqxL26qKMLH8zj3pg==" saltValue="5hcLDpxEFslR+7legJNgTg==" spinCount="100000" sqref="D7:G8 D6:F6 D18:G18 D9:F17 D20:G20 D19:F19 D22:G22 D21:F21 D24:G25 D23:F23 D30:G31 D26:F29 D34:G34 D32:F33 D36:G47 D35:F35" name="Datos de Carga"/>
  </protectedRanges>
  <mergeCells count="4">
    <mergeCell ref="E54:G54"/>
    <mergeCell ref="E53:G53"/>
    <mergeCell ref="A1:G1"/>
    <mergeCell ref="A3:G3"/>
  </mergeCells>
  <phoneticPr fontId="19" type="noConversion"/>
  <conditionalFormatting sqref="G6">
    <cfRule type="expression" dxfId="254" priority="22">
      <formula>G6="No presenta cantidad"</formula>
    </cfRule>
    <cfRule type="cellIs" dxfId="253" priority="23" operator="lessThan">
      <formula>0</formula>
    </cfRule>
    <cfRule type="cellIs" dxfId="252" priority="24" operator="greaterThan">
      <formula>0</formula>
    </cfRule>
  </conditionalFormatting>
  <conditionalFormatting sqref="G9:G17">
    <cfRule type="expression" dxfId="251" priority="19">
      <formula>G9="No presenta cantidad"</formula>
    </cfRule>
    <cfRule type="cellIs" dxfId="250" priority="20" operator="lessThan">
      <formula>0</formula>
    </cfRule>
    <cfRule type="cellIs" dxfId="249" priority="21" operator="greaterThan">
      <formula>0</formula>
    </cfRule>
  </conditionalFormatting>
  <conditionalFormatting sqref="G19">
    <cfRule type="expression" dxfId="248" priority="16">
      <formula>G19="No presenta cantidad"</formula>
    </cfRule>
    <cfRule type="cellIs" dxfId="247" priority="17" operator="lessThan">
      <formula>0</formula>
    </cfRule>
    <cfRule type="cellIs" dxfId="246" priority="18" operator="greaterThan">
      <formula>0</formula>
    </cfRule>
  </conditionalFormatting>
  <conditionalFormatting sqref="G21">
    <cfRule type="expression" dxfId="245" priority="13">
      <formula>G21="No presenta cantidad"</formula>
    </cfRule>
    <cfRule type="cellIs" dxfId="244" priority="14" operator="lessThan">
      <formula>0</formula>
    </cfRule>
    <cfRule type="cellIs" dxfId="243" priority="15" operator="greaterThan">
      <formula>0</formula>
    </cfRule>
  </conditionalFormatting>
  <conditionalFormatting sqref="G23">
    <cfRule type="expression" dxfId="242" priority="10">
      <formula>G23="No presenta cantidad"</formula>
    </cfRule>
    <cfRule type="cellIs" dxfId="241" priority="11" operator="lessThan">
      <formula>0</formula>
    </cfRule>
    <cfRule type="cellIs" dxfId="240" priority="12" operator="greaterThan">
      <formula>0</formula>
    </cfRule>
  </conditionalFormatting>
  <conditionalFormatting sqref="G26:G29">
    <cfRule type="expression" dxfId="239" priority="7">
      <formula>G26="No presenta cantidad"</formula>
    </cfRule>
    <cfRule type="cellIs" dxfId="238" priority="8" operator="lessThan">
      <formula>0</formula>
    </cfRule>
    <cfRule type="cellIs" dxfId="237" priority="9" operator="greaterThan">
      <formula>0</formula>
    </cfRule>
  </conditionalFormatting>
  <conditionalFormatting sqref="G32:G33">
    <cfRule type="expression" dxfId="236" priority="4">
      <formula>G32="No presenta cantidad"</formula>
    </cfRule>
    <cfRule type="cellIs" dxfId="235" priority="5" operator="lessThan">
      <formula>0</formula>
    </cfRule>
    <cfRule type="cellIs" dxfId="234" priority="6" operator="greaterThan">
      <formula>0</formula>
    </cfRule>
  </conditionalFormatting>
  <conditionalFormatting sqref="G35">
    <cfRule type="expression" dxfId="233" priority="1">
      <formula>G35="No presenta cantidad"</formula>
    </cfRule>
    <cfRule type="cellIs" dxfId="232" priority="2" operator="lessThan">
      <formula>0</formula>
    </cfRule>
    <cfRule type="cellIs" dxfId="231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1" fitToHeight="0" orientation="landscape" r:id="rId1"/>
  <headerFooter>
    <oddHeader>&amp;L&amp;G&amp;R&amp;G</oddHeader>
  </headerFooter>
  <rowBreaks count="1" manualBreakCount="1">
    <brk id="35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N41"/>
  <sheetViews>
    <sheetView view="pageBreakPreview" zoomScale="60" zoomScaleNormal="100" workbookViewId="0">
      <selection activeCell="G6" sqref="G6"/>
    </sheetView>
  </sheetViews>
  <sheetFormatPr baseColWidth="10" defaultRowHeight="15" x14ac:dyDescent="0.25"/>
  <cols>
    <col min="1" max="1" width="5.5703125" style="74" customWidth="1"/>
    <col min="2" max="2" width="6.28515625" style="74" customWidth="1"/>
    <col min="3" max="3" width="84.5703125" style="75" customWidth="1"/>
    <col min="4" max="4" width="6.5703125" style="74" customWidth="1"/>
    <col min="5" max="5" width="21.42578125" style="74" customWidth="1"/>
    <col min="6" max="6" width="20" style="75" customWidth="1"/>
    <col min="7" max="7" width="26.28515625" style="75" customWidth="1"/>
    <col min="8" max="8" width="9.5703125" style="1" customWidth="1"/>
    <col min="9" max="9" width="16.5703125" bestFit="1" customWidth="1"/>
    <col min="10" max="10" width="15.85546875" bestFit="1" customWidth="1"/>
    <col min="14" max="16384" width="11.42578125" style="1"/>
  </cols>
  <sheetData>
    <row r="1" spans="1:13" ht="69.95" customHeight="1" x14ac:dyDescent="0.25">
      <c r="A1" s="598" t="str">
        <f>INDICE!$A$1</f>
        <v>MEJORAMIENTO DE LA RED DE AT (132 KV) DE LA PROVINCIA DE MENDOZA 
DEPARTAMENTOS DE SAN RAFAEL Y GENERAL ALVEAR</v>
      </c>
      <c r="B1" s="599"/>
      <c r="C1" s="599"/>
      <c r="D1" s="599"/>
      <c r="E1" s="599"/>
      <c r="F1" s="599"/>
      <c r="G1" s="599"/>
      <c r="H1"/>
    </row>
    <row r="2" spans="1:13" ht="9.9499999999999993" customHeight="1" thickBot="1" x14ac:dyDescent="0.3">
      <c r="A2" s="44"/>
      <c r="B2" s="44"/>
      <c r="C2" s="1"/>
      <c r="D2" s="1"/>
      <c r="E2" s="1"/>
      <c r="F2" s="1"/>
      <c r="G2" s="1"/>
      <c r="H2"/>
    </row>
    <row r="3" spans="1:13" ht="23.25" customHeight="1" thickBot="1" x14ac:dyDescent="0.3">
      <c r="A3" s="545" t="str">
        <f>+INDICE!C11</f>
        <v>C-2.2 Obras Civiles LAT DT 132 KV LAT NHIV/ETSR A ET PISR</v>
      </c>
      <c r="B3" s="546"/>
      <c r="C3" s="546"/>
      <c r="D3" s="546"/>
      <c r="E3" s="546"/>
      <c r="F3" s="546"/>
      <c r="G3" s="546"/>
      <c r="H3"/>
    </row>
    <row r="4" spans="1:13" ht="12" customHeight="1" thickBot="1" x14ac:dyDescent="0.3">
      <c r="A4" s="44"/>
      <c r="B4" s="44"/>
      <c r="C4" s="1"/>
      <c r="D4" s="1"/>
      <c r="E4" s="1"/>
      <c r="F4" s="1"/>
      <c r="G4" s="1"/>
      <c r="H4"/>
    </row>
    <row r="5" spans="1:13" ht="94.5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  <c r="H5"/>
    </row>
    <row r="6" spans="1:13" s="60" customFormat="1" x14ac:dyDescent="0.25">
      <c r="A6" s="56">
        <v>1</v>
      </c>
      <c r="B6" s="57"/>
      <c r="C6" s="58" t="s">
        <v>307</v>
      </c>
      <c r="D6" s="368" t="s">
        <v>20</v>
      </c>
      <c r="E6" s="359">
        <v>1</v>
      </c>
      <c r="F6" s="157"/>
      <c r="G6" s="240" t="str">
        <f>IF(F6="", "No presenta cantidad",F6-E6)</f>
        <v>No presenta cantidad</v>
      </c>
      <c r="H6"/>
      <c r="I6" s="59"/>
      <c r="J6"/>
      <c r="K6"/>
      <c r="L6"/>
      <c r="M6"/>
    </row>
    <row r="7" spans="1:13" s="60" customFormat="1" ht="30" x14ac:dyDescent="0.25">
      <c r="A7" s="61">
        <v>2</v>
      </c>
      <c r="B7" s="62"/>
      <c r="C7" s="63" t="s">
        <v>308</v>
      </c>
      <c r="D7" s="369"/>
      <c r="E7" s="370"/>
      <c r="F7" s="158"/>
      <c r="G7" s="361"/>
      <c r="H7"/>
      <c r="I7" s="54"/>
      <c r="J7"/>
      <c r="K7"/>
      <c r="L7"/>
      <c r="M7"/>
    </row>
    <row r="8" spans="1:13" s="60" customFormat="1" ht="15" customHeight="1" x14ac:dyDescent="0.25">
      <c r="A8" s="56"/>
      <c r="B8" s="57" t="s">
        <v>21</v>
      </c>
      <c r="C8" s="64" t="s">
        <v>309</v>
      </c>
      <c r="D8" s="368" t="s">
        <v>20</v>
      </c>
      <c r="E8" s="371">
        <v>1</v>
      </c>
      <c r="F8" s="159"/>
      <c r="G8" s="240" t="str">
        <f>IF(F8="", "No presenta cantidad",F8-E8)</f>
        <v>No presenta cantidad</v>
      </c>
      <c r="H8"/>
      <c r="I8" s="65"/>
      <c r="J8"/>
      <c r="K8"/>
      <c r="L8"/>
      <c r="M8"/>
    </row>
    <row r="9" spans="1:13" s="60" customFormat="1" ht="15" customHeight="1" x14ac:dyDescent="0.25">
      <c r="A9" s="56"/>
      <c r="B9" s="57" t="s">
        <v>23</v>
      </c>
      <c r="C9" s="64" t="s">
        <v>310</v>
      </c>
      <c r="D9" s="368" t="s">
        <v>20</v>
      </c>
      <c r="E9" s="371">
        <v>1</v>
      </c>
      <c r="F9" s="159"/>
      <c r="G9" s="240" t="str">
        <f>IF(F9="", "No presenta cantidad",F9-E9)</f>
        <v>No presenta cantidad</v>
      </c>
      <c r="H9"/>
      <c r="I9" s="65"/>
      <c r="J9"/>
      <c r="K9"/>
      <c r="L9"/>
      <c r="M9"/>
    </row>
    <row r="10" spans="1:13" s="60" customFormat="1" ht="15" customHeight="1" x14ac:dyDescent="0.25">
      <c r="A10" s="61">
        <v>3</v>
      </c>
      <c r="B10" s="62"/>
      <c r="C10" s="66" t="s">
        <v>311</v>
      </c>
      <c r="D10" s="368" t="s">
        <v>22</v>
      </c>
      <c r="E10" s="372">
        <v>15</v>
      </c>
      <c r="F10" s="160"/>
      <c r="G10" s="240" t="str">
        <f>IF(F10="", "No presenta cantidad",F10-E10)</f>
        <v>No presenta cantidad</v>
      </c>
      <c r="H10"/>
      <c r="I10" s="67"/>
      <c r="J10"/>
      <c r="K10"/>
      <c r="L10"/>
      <c r="M10"/>
    </row>
    <row r="11" spans="1:13" s="60" customFormat="1" ht="48" customHeight="1" x14ac:dyDescent="0.25">
      <c r="A11" s="61">
        <v>4</v>
      </c>
      <c r="B11" s="62"/>
      <c r="C11" s="68" t="s">
        <v>312</v>
      </c>
      <c r="D11" s="373"/>
      <c r="E11" s="372"/>
      <c r="F11" s="160"/>
      <c r="G11" s="361"/>
      <c r="H11"/>
      <c r="I11" s="69"/>
      <c r="J11" s="70"/>
      <c r="K11"/>
      <c r="L11"/>
      <c r="M11"/>
    </row>
    <row r="12" spans="1:13" s="60" customFormat="1" ht="15" customHeight="1" x14ac:dyDescent="0.25">
      <c r="A12" s="56"/>
      <c r="B12" s="57" t="s">
        <v>39</v>
      </c>
      <c r="C12" s="71" t="s">
        <v>563</v>
      </c>
      <c r="D12" s="368" t="s">
        <v>313</v>
      </c>
      <c r="E12" s="57">
        <v>40</v>
      </c>
      <c r="F12" s="148"/>
      <c r="G12" s="240" t="str">
        <f t="shared" ref="G12:G20" si="0">IF(F12="", "No presenta cantidad",F12-E12)</f>
        <v>No presenta cantidad</v>
      </c>
      <c r="H12"/>
      <c r="I12" s="54"/>
      <c r="J12" s="54"/>
      <c r="K12"/>
      <c r="L12"/>
      <c r="M12"/>
    </row>
    <row r="13" spans="1:13" s="60" customFormat="1" ht="15" customHeight="1" x14ac:dyDescent="0.25">
      <c r="A13" s="56"/>
      <c r="B13" s="72" t="s">
        <v>40</v>
      </c>
      <c r="C13" s="71" t="s">
        <v>564</v>
      </c>
      <c r="D13" s="368" t="s">
        <v>313</v>
      </c>
      <c r="E13" s="57">
        <v>8</v>
      </c>
      <c r="F13" s="148"/>
      <c r="G13" s="240" t="str">
        <f t="shared" si="0"/>
        <v>No presenta cantidad</v>
      </c>
      <c r="H13"/>
      <c r="I13" s="54"/>
      <c r="J13" s="54"/>
      <c r="K13"/>
      <c r="L13"/>
      <c r="M13"/>
    </row>
    <row r="14" spans="1:13" s="60" customFormat="1" ht="15" customHeight="1" x14ac:dyDescent="0.25">
      <c r="A14" s="56"/>
      <c r="B14" s="57" t="s">
        <v>41</v>
      </c>
      <c r="C14" s="71" t="s">
        <v>565</v>
      </c>
      <c r="D14" s="368" t="s">
        <v>313</v>
      </c>
      <c r="E14" s="57">
        <v>9</v>
      </c>
      <c r="F14" s="148"/>
      <c r="G14" s="240" t="str">
        <f t="shared" si="0"/>
        <v>No presenta cantidad</v>
      </c>
      <c r="H14"/>
      <c r="I14" s="54"/>
      <c r="J14" s="54"/>
      <c r="K14"/>
      <c r="L14"/>
      <c r="M14"/>
    </row>
    <row r="15" spans="1:13" s="60" customFormat="1" ht="15" customHeight="1" x14ac:dyDescent="0.25">
      <c r="A15" s="56"/>
      <c r="B15" s="72" t="s">
        <v>42</v>
      </c>
      <c r="C15" s="71" t="s">
        <v>566</v>
      </c>
      <c r="D15" s="368" t="s">
        <v>313</v>
      </c>
      <c r="E15" s="57">
        <v>4</v>
      </c>
      <c r="F15" s="148"/>
      <c r="G15" s="240" t="str">
        <f t="shared" si="0"/>
        <v>No presenta cantidad</v>
      </c>
      <c r="H15"/>
      <c r="I15" s="54"/>
      <c r="J15" s="54"/>
      <c r="K15"/>
      <c r="L15"/>
      <c r="M15"/>
    </row>
    <row r="16" spans="1:13" s="60" customFormat="1" ht="15" customHeight="1" x14ac:dyDescent="0.25">
      <c r="A16" s="56"/>
      <c r="B16" s="72" t="s">
        <v>43</v>
      </c>
      <c r="C16" s="71" t="s">
        <v>567</v>
      </c>
      <c r="D16" s="368" t="s">
        <v>313</v>
      </c>
      <c r="E16" s="57">
        <v>4</v>
      </c>
      <c r="F16" s="148"/>
      <c r="G16" s="240" t="str">
        <f t="shared" si="0"/>
        <v>No presenta cantidad</v>
      </c>
      <c r="H16"/>
      <c r="I16" s="54"/>
      <c r="J16" s="54"/>
      <c r="K16"/>
      <c r="L16"/>
      <c r="M16"/>
    </row>
    <row r="17" spans="1:14" s="60" customFormat="1" ht="15" customHeight="1" x14ac:dyDescent="0.25">
      <c r="A17" s="56"/>
      <c r="B17" s="72" t="s">
        <v>44</v>
      </c>
      <c r="C17" s="71" t="s">
        <v>568</v>
      </c>
      <c r="D17" s="368" t="s">
        <v>313</v>
      </c>
      <c r="E17" s="57">
        <v>1</v>
      </c>
      <c r="F17" s="148"/>
      <c r="G17" s="240" t="str">
        <f t="shared" si="0"/>
        <v>No presenta cantidad</v>
      </c>
      <c r="H17"/>
      <c r="I17" s="54"/>
      <c r="J17" s="54"/>
      <c r="K17"/>
      <c r="L17"/>
      <c r="M17"/>
    </row>
    <row r="18" spans="1:14" s="60" customFormat="1" ht="15" customHeight="1" x14ac:dyDescent="0.25">
      <c r="A18" s="56"/>
      <c r="B18" s="72" t="s">
        <v>45</v>
      </c>
      <c r="C18" s="71" t="s">
        <v>569</v>
      </c>
      <c r="D18" s="368" t="s">
        <v>313</v>
      </c>
      <c r="E18" s="57">
        <v>2</v>
      </c>
      <c r="F18" s="148"/>
      <c r="G18" s="240" t="str">
        <f t="shared" si="0"/>
        <v>No presenta cantidad</v>
      </c>
      <c r="H18"/>
      <c r="I18" s="54"/>
      <c r="J18" s="54"/>
      <c r="K18"/>
      <c r="L18"/>
      <c r="M18"/>
    </row>
    <row r="19" spans="1:14" s="60" customFormat="1" ht="15" customHeight="1" x14ac:dyDescent="0.25">
      <c r="A19" s="56"/>
      <c r="B19" s="72" t="s">
        <v>46</v>
      </c>
      <c r="C19" s="71" t="s">
        <v>570</v>
      </c>
      <c r="D19" s="368" t="s">
        <v>313</v>
      </c>
      <c r="E19" s="57">
        <v>2</v>
      </c>
      <c r="F19" s="148"/>
      <c r="G19" s="240" t="str">
        <f t="shared" si="0"/>
        <v>No presenta cantidad</v>
      </c>
      <c r="H19"/>
      <c r="I19" s="54"/>
      <c r="J19" s="54"/>
      <c r="K19"/>
      <c r="L19"/>
      <c r="M19"/>
    </row>
    <row r="20" spans="1:14" s="60" customFormat="1" ht="15" customHeight="1" x14ac:dyDescent="0.25">
      <c r="A20" s="56"/>
      <c r="B20" s="72" t="s">
        <v>458</v>
      </c>
      <c r="C20" s="64" t="s">
        <v>571</v>
      </c>
      <c r="D20" s="368" t="s">
        <v>313</v>
      </c>
      <c r="E20" s="57">
        <v>2</v>
      </c>
      <c r="F20" s="148"/>
      <c r="G20" s="240" t="str">
        <f t="shared" si="0"/>
        <v>No presenta cantidad</v>
      </c>
      <c r="H20"/>
      <c r="I20" s="54"/>
      <c r="J20" s="54"/>
      <c r="K20"/>
      <c r="L20"/>
      <c r="M20"/>
      <c r="N20" s="73"/>
    </row>
    <row r="21" spans="1:14" s="60" customFormat="1" ht="5.25" customHeight="1" x14ac:dyDescent="0.25">
      <c r="A21" s="56"/>
      <c r="B21" s="72"/>
      <c r="C21" s="64"/>
      <c r="D21" s="368"/>
      <c r="E21" s="57"/>
      <c r="F21" s="148"/>
      <c r="G21" s="361"/>
      <c r="H21"/>
      <c r="I21" s="54"/>
      <c r="J21" s="54"/>
      <c r="K21"/>
      <c r="L21"/>
      <c r="M21"/>
      <c r="N21" s="73"/>
    </row>
    <row r="22" spans="1:14" s="60" customFormat="1" ht="15" customHeight="1" x14ac:dyDescent="0.25">
      <c r="A22" s="56">
        <v>5</v>
      </c>
      <c r="B22" s="57"/>
      <c r="C22" s="58" t="s">
        <v>518</v>
      </c>
      <c r="D22" s="368" t="s">
        <v>20</v>
      </c>
      <c r="E22" s="359">
        <v>1</v>
      </c>
      <c r="F22" s="157"/>
      <c r="G22" s="240" t="str">
        <f>IF(F22="", "No presenta cantidad",F22-E22)</f>
        <v>No presenta cantidad</v>
      </c>
      <c r="H22"/>
      <c r="I22" s="54"/>
      <c r="J22" s="54"/>
      <c r="K22"/>
      <c r="L22"/>
      <c r="M22"/>
      <c r="N22" s="73"/>
    </row>
    <row r="23" spans="1:14" s="60" customFormat="1" ht="6.75" customHeight="1" x14ac:dyDescent="0.25">
      <c r="A23" s="56"/>
      <c r="B23" s="72"/>
      <c r="C23" s="64"/>
      <c r="D23" s="368"/>
      <c r="E23" s="57"/>
      <c r="F23" s="150"/>
      <c r="G23" s="361"/>
      <c r="H23"/>
      <c r="I23" s="54"/>
      <c r="J23" s="54"/>
      <c r="K23"/>
      <c r="L23"/>
      <c r="M23"/>
      <c r="N23" s="73"/>
    </row>
    <row r="24" spans="1:14" s="60" customFormat="1" ht="15" customHeight="1" x14ac:dyDescent="0.25">
      <c r="A24" s="161"/>
      <c r="B24" s="151"/>
      <c r="C24" s="154"/>
      <c r="D24" s="156"/>
      <c r="E24" s="148"/>
      <c r="F24" s="150"/>
      <c r="G24" s="361"/>
      <c r="H24"/>
      <c r="I24" s="54"/>
      <c r="J24" s="54"/>
      <c r="K24"/>
      <c r="L24"/>
      <c r="M24"/>
      <c r="N24" s="73"/>
    </row>
    <row r="25" spans="1:14" s="60" customFormat="1" ht="15" customHeight="1" x14ac:dyDescent="0.25">
      <c r="A25" s="161"/>
      <c r="B25" s="151"/>
      <c r="C25" s="154"/>
      <c r="D25" s="156"/>
      <c r="E25" s="148"/>
      <c r="F25" s="150"/>
      <c r="G25" s="361"/>
      <c r="H25"/>
      <c r="I25" s="54"/>
      <c r="J25" s="54"/>
      <c r="K25"/>
      <c r="L25"/>
      <c r="M25"/>
      <c r="N25" s="73"/>
    </row>
    <row r="26" spans="1:14" s="60" customFormat="1" ht="15" customHeight="1" x14ac:dyDescent="0.25">
      <c r="A26" s="161"/>
      <c r="B26" s="151"/>
      <c r="C26" s="154"/>
      <c r="D26" s="156"/>
      <c r="E26" s="148"/>
      <c r="F26" s="150"/>
      <c r="G26" s="361"/>
      <c r="H26"/>
      <c r="I26" s="54"/>
      <c r="J26" s="54"/>
      <c r="K26"/>
      <c r="L26"/>
      <c r="M26"/>
      <c r="N26" s="73"/>
    </row>
    <row r="27" spans="1:14" s="60" customFormat="1" ht="15" customHeight="1" x14ac:dyDescent="0.25">
      <c r="A27" s="161"/>
      <c r="B27" s="151"/>
      <c r="C27" s="154"/>
      <c r="D27" s="156"/>
      <c r="E27" s="148"/>
      <c r="F27" s="150"/>
      <c r="G27" s="361"/>
      <c r="H27"/>
      <c r="I27" s="54"/>
      <c r="J27" s="54"/>
      <c r="K27"/>
      <c r="L27"/>
      <c r="M27"/>
      <c r="N27" s="73"/>
    </row>
    <row r="28" spans="1:14" s="60" customFormat="1" ht="15" customHeight="1" x14ac:dyDescent="0.25">
      <c r="A28" s="161"/>
      <c r="B28" s="151"/>
      <c r="C28" s="154"/>
      <c r="D28" s="156"/>
      <c r="E28" s="148"/>
      <c r="F28" s="150"/>
      <c r="G28" s="361"/>
      <c r="H28"/>
      <c r="I28" s="54"/>
      <c r="J28" s="54"/>
      <c r="K28"/>
      <c r="L28"/>
      <c r="M28"/>
      <c r="N28" s="73"/>
    </row>
    <row r="29" spans="1:14" s="60" customFormat="1" ht="15" customHeight="1" x14ac:dyDescent="0.25">
      <c r="A29" s="161"/>
      <c r="B29" s="151"/>
      <c r="C29" s="154"/>
      <c r="D29" s="156"/>
      <c r="E29" s="148"/>
      <c r="F29" s="150"/>
      <c r="G29" s="361"/>
      <c r="H29"/>
      <c r="I29" s="54"/>
      <c r="J29" s="54"/>
      <c r="K29"/>
      <c r="L29"/>
      <c r="M29"/>
      <c r="N29" s="73"/>
    </row>
    <row r="30" spans="1:14" s="60" customFormat="1" ht="15" customHeight="1" x14ac:dyDescent="0.25">
      <c r="A30" s="161"/>
      <c r="B30" s="151"/>
      <c r="C30" s="154"/>
      <c r="D30" s="156"/>
      <c r="E30" s="148"/>
      <c r="F30" s="150"/>
      <c r="G30" s="361"/>
      <c r="H30"/>
      <c r="I30" s="54"/>
      <c r="J30" s="54"/>
      <c r="K30"/>
      <c r="L30"/>
      <c r="M30"/>
      <c r="N30" s="73"/>
    </row>
    <row r="31" spans="1:14" s="60" customFormat="1" ht="15" customHeight="1" x14ac:dyDescent="0.25">
      <c r="A31" s="161"/>
      <c r="B31" s="151"/>
      <c r="C31" s="154"/>
      <c r="D31" s="156"/>
      <c r="E31" s="148"/>
      <c r="F31" s="150"/>
      <c r="G31" s="361"/>
      <c r="H31"/>
      <c r="I31" s="54"/>
      <c r="J31" s="54"/>
      <c r="K31"/>
      <c r="L31"/>
      <c r="M31"/>
      <c r="N31" s="73"/>
    </row>
    <row r="32" spans="1:14" s="60" customFormat="1" ht="15" customHeight="1" x14ac:dyDescent="0.25">
      <c r="A32" s="161"/>
      <c r="B32" s="151"/>
      <c r="C32" s="154"/>
      <c r="D32" s="156"/>
      <c r="E32" s="148"/>
      <c r="F32" s="150"/>
      <c r="G32" s="361"/>
      <c r="H32"/>
      <c r="I32" s="54"/>
      <c r="J32" s="54"/>
      <c r="K32"/>
      <c r="L32"/>
      <c r="M32"/>
      <c r="N32" s="73"/>
    </row>
    <row r="33" spans="1:14" s="60" customFormat="1" ht="15" customHeight="1" x14ac:dyDescent="0.25">
      <c r="A33" s="161"/>
      <c r="B33" s="151"/>
      <c r="C33" s="154"/>
      <c r="D33" s="156"/>
      <c r="E33" s="148"/>
      <c r="F33" s="150"/>
      <c r="G33" s="361"/>
      <c r="H33"/>
      <c r="I33" s="54"/>
      <c r="J33" s="54"/>
      <c r="K33"/>
      <c r="L33"/>
      <c r="M33"/>
      <c r="N33" s="73"/>
    </row>
    <row r="34" spans="1:14" s="73" customFormat="1" ht="7.5" customHeight="1" thickBot="1" x14ac:dyDescent="0.3">
      <c r="A34" s="374"/>
      <c r="B34" s="375"/>
      <c r="C34" s="376"/>
      <c r="D34" s="377"/>
      <c r="E34" s="363"/>
      <c r="F34" s="366"/>
      <c r="G34" s="367"/>
      <c r="H34"/>
      <c r="I34" s="90"/>
      <c r="J34" s="90"/>
      <c r="K34"/>
    </row>
    <row r="35" spans="1:14" x14ac:dyDescent="0.25">
      <c r="A35" s="2" t="str">
        <f>'C 1.1'!$A$85</f>
        <v xml:space="preserve">El Oferente podrá ajustar el itemizado descripto en las filas disponibles. </v>
      </c>
      <c r="B35" s="360"/>
      <c r="C35" s="360"/>
      <c r="H35"/>
    </row>
    <row r="36" spans="1:14" x14ac:dyDescent="0.25">
      <c r="A36" s="2"/>
      <c r="F36" s="155"/>
    </row>
    <row r="38" spans="1:14" x14ac:dyDescent="0.25">
      <c r="C38" s="1"/>
      <c r="D38" s="1"/>
      <c r="E38" s="1"/>
      <c r="F38" s="1"/>
      <c r="G38" s="1"/>
    </row>
    <row r="39" spans="1:14" ht="15.75" x14ac:dyDescent="0.25">
      <c r="C39" s="266" t="s">
        <v>517</v>
      </c>
      <c r="D39" s="12"/>
      <c r="E39" s="549" t="s">
        <v>517</v>
      </c>
      <c r="F39" s="549"/>
      <c r="G39" s="549"/>
    </row>
    <row r="40" spans="1:14" ht="15.75" x14ac:dyDescent="0.25">
      <c r="C40" s="267" t="s">
        <v>606</v>
      </c>
      <c r="D40" s="12"/>
      <c r="E40" s="550" t="s">
        <v>615</v>
      </c>
      <c r="F40" s="550"/>
      <c r="G40" s="550"/>
    </row>
    <row r="41" spans="1:14" x14ac:dyDescent="0.25">
      <c r="D41" s="10"/>
      <c r="E41" s="10"/>
      <c r="F41" s="9"/>
      <c r="G41" s="9"/>
    </row>
  </sheetData>
  <sheetProtection algorithmName="SHA-512" hashValue="l0MvFCusdKrbXm6MX6NgZDubFGPucbpUYnfM33gbZas+o2sOpt80NwsXgxqRXRf4dU5pGSLNnX8kUIuSzV5rdQ==" saltValue="0Y2QMq60pC6p94Inx+kn9A==" spinCount="100000" sheet="1" objects="1" scenarios="1"/>
  <protectedRanges>
    <protectedRange sqref="D7:G7 D6:F6 D11:G11 D8:F10 D21:G21 D12:F20 D23:G34 D22:F22" name="Rango1"/>
  </protectedRanges>
  <mergeCells count="4">
    <mergeCell ref="E39:G39"/>
    <mergeCell ref="E40:G40"/>
    <mergeCell ref="A1:G1"/>
    <mergeCell ref="A3:G3"/>
  </mergeCells>
  <phoneticPr fontId="19" type="noConversion"/>
  <conditionalFormatting sqref="G6">
    <cfRule type="expression" dxfId="230" priority="16">
      <formula>G6="No presenta cantidad"</formula>
    </cfRule>
    <cfRule type="cellIs" dxfId="229" priority="17" operator="lessThan">
      <formula>0</formula>
    </cfRule>
    <cfRule type="cellIs" dxfId="228" priority="18" operator="greaterThan">
      <formula>0</formula>
    </cfRule>
  </conditionalFormatting>
  <conditionalFormatting sqref="G8:G10">
    <cfRule type="expression" dxfId="227" priority="10">
      <formula>G8="No presenta cantidad"</formula>
    </cfRule>
    <cfRule type="cellIs" dxfId="226" priority="11" operator="lessThan">
      <formula>0</formula>
    </cfRule>
    <cfRule type="cellIs" dxfId="225" priority="12" operator="greaterThan">
      <formula>0</formula>
    </cfRule>
  </conditionalFormatting>
  <conditionalFormatting sqref="G12:G20">
    <cfRule type="expression" dxfId="224" priority="4">
      <formula>G12="No presenta cantidad"</formula>
    </cfRule>
    <cfRule type="cellIs" dxfId="223" priority="5" operator="lessThan">
      <formula>0</formula>
    </cfRule>
    <cfRule type="cellIs" dxfId="222" priority="6" operator="greaterThan">
      <formula>0</formula>
    </cfRule>
  </conditionalFormatting>
  <conditionalFormatting sqref="G22">
    <cfRule type="expression" dxfId="221" priority="1">
      <formula>G22="No presenta cantidad"</formula>
    </cfRule>
    <cfRule type="cellIs" dxfId="220" priority="2" operator="lessThan">
      <formula>0</formula>
    </cfRule>
    <cfRule type="cellIs" dxfId="219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81" fitToHeight="0" orientation="landscape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J47"/>
  <sheetViews>
    <sheetView view="pageBreakPreview" zoomScale="60" zoomScaleNormal="100" workbookViewId="0">
      <selection activeCell="H19" sqref="H19"/>
    </sheetView>
  </sheetViews>
  <sheetFormatPr baseColWidth="10" defaultRowHeight="12.75" x14ac:dyDescent="0.25"/>
  <cols>
    <col min="1" max="1" width="5.5703125" style="9" customWidth="1"/>
    <col min="2" max="2" width="6.28515625" style="9" customWidth="1"/>
    <col min="3" max="3" width="67.28515625" style="9" customWidth="1"/>
    <col min="4" max="4" width="8.5703125" style="9" customWidth="1"/>
    <col min="5" max="5" width="17.5703125" style="9" customWidth="1"/>
    <col min="6" max="6" width="21.28515625" style="9" customWidth="1"/>
    <col min="7" max="7" width="24.140625" style="9" bestFit="1" customWidth="1"/>
    <col min="8" max="8" width="11.42578125" style="9"/>
    <col min="9" max="10" width="14.85546875" style="9" bestFit="1" customWidth="1"/>
    <col min="11" max="16384" width="11.42578125" style="9"/>
  </cols>
  <sheetData>
    <row r="1" spans="1:10" s="2" customFormat="1" ht="69.95" customHeight="1" x14ac:dyDescent="0.2">
      <c r="A1" s="598" t="str">
        <f>INDICE!$A$1</f>
        <v>MEJORAMIENTO DE LA RED DE AT (132 KV) DE LA PROVINCIA DE MENDOZA 
DEPARTAMENTOS DE SAN RAFAEL Y GENERAL ALVEAR</v>
      </c>
      <c r="B1" s="599"/>
      <c r="C1" s="599"/>
      <c r="D1" s="599"/>
      <c r="E1" s="599"/>
      <c r="F1" s="599"/>
      <c r="G1" s="599"/>
      <c r="H1" s="7"/>
      <c r="I1" s="7"/>
      <c r="J1" s="7"/>
    </row>
    <row r="2" spans="1:10" s="2" customFormat="1" ht="9.9499999999999993" customHeight="1" thickBot="1" x14ac:dyDescent="0.25">
      <c r="H2" s="7"/>
      <c r="I2" s="7"/>
      <c r="J2" s="7"/>
    </row>
    <row r="3" spans="1:10" s="2" customFormat="1" ht="23.25" customHeight="1" thickBot="1" x14ac:dyDescent="0.25">
      <c r="A3" s="545" t="str">
        <f>+INDICE!C12</f>
        <v>C-2.3 Montajes LAT DT 132 KV LAT NHIV/ETSR A ET PISR</v>
      </c>
      <c r="B3" s="546"/>
      <c r="C3" s="546"/>
      <c r="D3" s="546"/>
      <c r="E3" s="546"/>
      <c r="F3" s="546"/>
      <c r="G3" s="546"/>
      <c r="H3" s="7"/>
      <c r="I3" s="7"/>
      <c r="J3" s="7"/>
    </row>
    <row r="4" spans="1:10" s="2" customFormat="1" ht="12" customHeight="1" thickBot="1" x14ac:dyDescent="0.25">
      <c r="H4" s="7"/>
      <c r="I4" s="7"/>
      <c r="J4" s="7"/>
    </row>
    <row r="5" spans="1:10" s="7" customFormat="1" ht="69.75" customHeight="1" thickBot="1" x14ac:dyDescent="0.3">
      <c r="A5" s="290" t="s">
        <v>15</v>
      </c>
      <c r="B5" s="291" t="s">
        <v>16</v>
      </c>
      <c r="C5" s="292" t="s">
        <v>18</v>
      </c>
      <c r="D5" s="329" t="s">
        <v>17</v>
      </c>
      <c r="E5" s="294" t="s">
        <v>612</v>
      </c>
      <c r="F5" s="294" t="s">
        <v>613</v>
      </c>
      <c r="G5" s="295" t="s">
        <v>614</v>
      </c>
    </row>
    <row r="6" spans="1:10" s="73" customFormat="1" ht="35.25" customHeight="1" x14ac:dyDescent="0.25">
      <c r="A6" s="46">
        <v>1</v>
      </c>
      <c r="B6" s="47"/>
      <c r="C6" s="396" t="s">
        <v>314</v>
      </c>
      <c r="D6" s="372"/>
      <c r="E6" s="372"/>
      <c r="F6" s="160"/>
      <c r="G6" s="397"/>
      <c r="I6" s="398"/>
      <c r="J6" s="398"/>
    </row>
    <row r="7" spans="1:10" s="73" customFormat="1" ht="15" customHeight="1" x14ac:dyDescent="0.25">
      <c r="A7" s="46"/>
      <c r="B7" s="47" t="s">
        <v>19</v>
      </c>
      <c r="C7" s="76" t="s">
        <v>315</v>
      </c>
      <c r="D7" s="57" t="s">
        <v>22</v>
      </c>
      <c r="E7" s="399">
        <v>57</v>
      </c>
      <c r="F7" s="163"/>
      <c r="G7" s="240" t="str">
        <f>IF(F7="", "No presenta cantidad",F7-E7)</f>
        <v>No presenta cantidad</v>
      </c>
      <c r="I7" s="162"/>
      <c r="J7" s="162"/>
    </row>
    <row r="8" spans="1:10" s="73" customFormat="1" ht="15" customHeight="1" x14ac:dyDescent="0.25">
      <c r="A8" s="46"/>
      <c r="B8" s="47" t="s">
        <v>88</v>
      </c>
      <c r="C8" s="48" t="s">
        <v>316</v>
      </c>
      <c r="D8" s="57" t="s">
        <v>22</v>
      </c>
      <c r="E8" s="399">
        <v>8</v>
      </c>
      <c r="F8" s="163"/>
      <c r="G8" s="240" t="str">
        <f>IF(F8="", "No presenta cantidad",F8-E8)</f>
        <v>No presenta cantidad</v>
      </c>
      <c r="I8" s="162"/>
      <c r="J8" s="162"/>
    </row>
    <row r="9" spans="1:10" s="73" customFormat="1" ht="15" customHeight="1" x14ac:dyDescent="0.25">
      <c r="A9" s="46"/>
      <c r="B9" s="47" t="s">
        <v>90</v>
      </c>
      <c r="C9" s="48" t="s">
        <v>317</v>
      </c>
      <c r="D9" s="57" t="s">
        <v>22</v>
      </c>
      <c r="E9" s="399">
        <v>6</v>
      </c>
      <c r="F9" s="163"/>
      <c r="G9" s="240" t="str">
        <f>IF(F9="", "No presenta cantidad",F9-E9)</f>
        <v>No presenta cantidad</v>
      </c>
      <c r="I9" s="162"/>
      <c r="J9" s="162"/>
    </row>
    <row r="10" spans="1:10" s="73" customFormat="1" ht="3.75" customHeight="1" x14ac:dyDescent="0.25">
      <c r="A10" s="46"/>
      <c r="B10" s="47"/>
      <c r="C10" s="48"/>
      <c r="D10" s="57"/>
      <c r="E10" s="399"/>
      <c r="F10" s="163"/>
      <c r="G10" s="400"/>
      <c r="I10" s="162"/>
      <c r="J10" s="162"/>
    </row>
    <row r="11" spans="1:10" s="73" customFormat="1" ht="39.75" customHeight="1" x14ac:dyDescent="0.25">
      <c r="A11" s="46">
        <v>2</v>
      </c>
      <c r="B11" s="47"/>
      <c r="C11" s="77" t="s">
        <v>318</v>
      </c>
      <c r="D11" s="372"/>
      <c r="E11" s="372"/>
      <c r="F11" s="160"/>
      <c r="G11" s="400"/>
    </row>
    <row r="12" spans="1:10" s="73" customFormat="1" ht="15" customHeight="1" x14ac:dyDescent="0.25">
      <c r="A12" s="46"/>
      <c r="B12" s="47" t="s">
        <v>21</v>
      </c>
      <c r="C12" s="76" t="s">
        <v>319</v>
      </c>
      <c r="D12" s="57" t="s">
        <v>22</v>
      </c>
      <c r="E12" s="399">
        <v>57</v>
      </c>
      <c r="F12" s="163"/>
      <c r="G12" s="240" t="str">
        <f>IF(F12="", "No presenta cantidad",F12-E12)</f>
        <v>No presenta cantidad</v>
      </c>
    </row>
    <row r="13" spans="1:10" s="73" customFormat="1" ht="15" customHeight="1" x14ac:dyDescent="0.25">
      <c r="A13" s="46"/>
      <c r="B13" s="47" t="s">
        <v>23</v>
      </c>
      <c r="C13" s="48" t="s">
        <v>306</v>
      </c>
      <c r="D13" s="57" t="s">
        <v>22</v>
      </c>
      <c r="E13" s="399">
        <v>14</v>
      </c>
      <c r="F13" s="163"/>
      <c r="G13" s="240" t="str">
        <f>IF(F13="", "No presenta cantidad",F13-E13)</f>
        <v>No presenta cantidad</v>
      </c>
    </row>
    <row r="14" spans="1:10" s="73" customFormat="1" ht="4.5" customHeight="1" x14ac:dyDescent="0.25">
      <c r="A14" s="46"/>
      <c r="B14" s="47"/>
      <c r="C14" s="48"/>
      <c r="D14" s="57"/>
      <c r="E14" s="399"/>
      <c r="F14" s="163"/>
      <c r="G14" s="400"/>
    </row>
    <row r="15" spans="1:10" s="73" customFormat="1" ht="15" customHeight="1" x14ac:dyDescent="0.25">
      <c r="A15" s="46">
        <v>3</v>
      </c>
      <c r="B15" s="47"/>
      <c r="C15" s="45" t="s">
        <v>320</v>
      </c>
      <c r="D15" s="57" t="s">
        <v>298</v>
      </c>
      <c r="E15" s="399">
        <v>14</v>
      </c>
      <c r="F15" s="163"/>
      <c r="G15" s="240" t="str">
        <f>IF(F15="", "No presenta cantidad",F15-E15)</f>
        <v>No presenta cantidad</v>
      </c>
    </row>
    <row r="16" spans="1:10" s="73" customFormat="1" ht="6.75" customHeight="1" x14ac:dyDescent="0.25">
      <c r="A16" s="46"/>
      <c r="B16" s="47"/>
      <c r="C16" s="45"/>
      <c r="D16" s="57"/>
      <c r="E16" s="399"/>
      <c r="F16" s="163"/>
      <c r="G16" s="400"/>
    </row>
    <row r="17" spans="1:7" s="73" customFormat="1" ht="41.25" customHeight="1" x14ac:dyDescent="0.25">
      <c r="A17" s="46">
        <v>4</v>
      </c>
      <c r="B17" s="47"/>
      <c r="C17" s="77" t="s">
        <v>321</v>
      </c>
      <c r="D17" s="57" t="s">
        <v>298</v>
      </c>
      <c r="E17" s="399">
        <v>14</v>
      </c>
      <c r="F17" s="163"/>
      <c r="G17" s="240" t="str">
        <f>IF(F17="", "No presenta cantidad",F17-E17)</f>
        <v>No presenta cantidad</v>
      </c>
    </row>
    <row r="18" spans="1:7" s="73" customFormat="1" ht="2.25" customHeight="1" x14ac:dyDescent="0.25">
      <c r="A18" s="46"/>
      <c r="B18" s="47"/>
      <c r="C18" s="77"/>
      <c r="D18" s="57"/>
      <c r="E18" s="399"/>
      <c r="F18" s="163"/>
      <c r="G18" s="400"/>
    </row>
    <row r="19" spans="1:7" s="73" customFormat="1" ht="48.75" customHeight="1" x14ac:dyDescent="0.25">
      <c r="A19" s="46">
        <v>5</v>
      </c>
      <c r="B19" s="47"/>
      <c r="C19" s="77" t="s">
        <v>322</v>
      </c>
      <c r="D19" s="57" t="s">
        <v>22</v>
      </c>
      <c r="E19" s="399">
        <v>852</v>
      </c>
      <c r="F19" s="163"/>
      <c r="G19" s="240" t="str">
        <f>IF(F19="", "No presenta cantidad",F19-E19)</f>
        <v>No presenta cantidad</v>
      </c>
    </row>
    <row r="20" spans="1:7" s="73" customFormat="1" ht="3.75" customHeight="1" x14ac:dyDescent="0.25">
      <c r="A20" s="46"/>
      <c r="B20" s="47"/>
      <c r="C20" s="45"/>
      <c r="D20" s="57"/>
      <c r="E20" s="399"/>
      <c r="F20" s="163"/>
      <c r="G20" s="400"/>
    </row>
    <row r="21" spans="1:7" s="73" customFormat="1" ht="15" customHeight="1" x14ac:dyDescent="0.25">
      <c r="A21" s="16">
        <v>6</v>
      </c>
      <c r="B21" s="15"/>
      <c r="C21" s="18" t="s">
        <v>375</v>
      </c>
      <c r="D21" s="57" t="s">
        <v>22</v>
      </c>
      <c r="E21" s="401">
        <v>5</v>
      </c>
      <c r="F21" s="229"/>
      <c r="G21" s="240" t="str">
        <f>IF(F21="", "No presenta cantidad",F21-E21)</f>
        <v>No presenta cantidad</v>
      </c>
    </row>
    <row r="22" spans="1:7" s="73" customFormat="1" ht="2.25" customHeight="1" x14ac:dyDescent="0.25">
      <c r="A22" s="16"/>
      <c r="B22" s="15"/>
      <c r="C22" s="18"/>
      <c r="D22" s="57"/>
      <c r="E22" s="402"/>
      <c r="F22" s="111"/>
      <c r="G22" s="400"/>
    </row>
    <row r="23" spans="1:7" s="73" customFormat="1" ht="15" customHeight="1" x14ac:dyDescent="0.25">
      <c r="A23" s="46">
        <v>7</v>
      </c>
      <c r="B23" s="47"/>
      <c r="C23" s="45" t="s">
        <v>323</v>
      </c>
      <c r="D23" s="57" t="s">
        <v>298</v>
      </c>
      <c r="E23" s="399">
        <v>14</v>
      </c>
      <c r="F23" s="163"/>
      <c r="G23" s="240" t="str">
        <f>IF(F23="", "No presenta cantidad",F23-E23)</f>
        <v>No presenta cantidad</v>
      </c>
    </row>
    <row r="24" spans="1:7" s="73" customFormat="1" ht="4.5" customHeight="1" x14ac:dyDescent="0.25">
      <c r="A24" s="46"/>
      <c r="B24" s="47"/>
      <c r="C24" s="45"/>
      <c r="D24" s="57"/>
      <c r="E24" s="399"/>
      <c r="F24" s="163"/>
      <c r="G24" s="400"/>
    </row>
    <row r="25" spans="1:7" s="73" customFormat="1" ht="15" customHeight="1" x14ac:dyDescent="0.25">
      <c r="A25" s="46">
        <v>8</v>
      </c>
      <c r="B25" s="47"/>
      <c r="C25" s="45" t="s">
        <v>518</v>
      </c>
      <c r="D25" s="57" t="s">
        <v>20</v>
      </c>
      <c r="E25" s="399">
        <v>1</v>
      </c>
      <c r="F25" s="163"/>
      <c r="G25" s="240" t="str">
        <f>IF(F25="", "No presenta cantidad",F25-E25)</f>
        <v>No presenta cantidad</v>
      </c>
    </row>
    <row r="26" spans="1:7" s="73" customFormat="1" ht="9" customHeight="1" x14ac:dyDescent="0.25">
      <c r="A26" s="46"/>
      <c r="B26" s="47"/>
      <c r="C26" s="45"/>
      <c r="D26" s="57"/>
      <c r="E26" s="399"/>
      <c r="F26" s="163"/>
      <c r="G26" s="403"/>
    </row>
    <row r="27" spans="1:7" s="73" customFormat="1" ht="15" customHeight="1" x14ac:dyDescent="0.25">
      <c r="A27" s="165"/>
      <c r="B27" s="50"/>
      <c r="C27" s="166"/>
      <c r="D27" s="148"/>
      <c r="E27" s="163"/>
      <c r="F27" s="163"/>
      <c r="G27" s="400"/>
    </row>
    <row r="28" spans="1:7" s="73" customFormat="1" ht="15" customHeight="1" x14ac:dyDescent="0.25">
      <c r="A28" s="165"/>
      <c r="B28" s="50"/>
      <c r="C28" s="166"/>
      <c r="D28" s="148"/>
      <c r="E28" s="163"/>
      <c r="F28" s="163"/>
      <c r="G28" s="400"/>
    </row>
    <row r="29" spans="1:7" s="73" customFormat="1" ht="15" customHeight="1" x14ac:dyDescent="0.25">
      <c r="A29" s="165"/>
      <c r="B29" s="50"/>
      <c r="C29" s="166"/>
      <c r="D29" s="148"/>
      <c r="E29" s="163"/>
      <c r="F29" s="163"/>
      <c r="G29" s="400"/>
    </row>
    <row r="30" spans="1:7" s="73" customFormat="1" ht="15" customHeight="1" x14ac:dyDescent="0.25">
      <c r="A30" s="165"/>
      <c r="B30" s="50"/>
      <c r="C30" s="166"/>
      <c r="D30" s="148"/>
      <c r="E30" s="163"/>
      <c r="F30" s="163"/>
      <c r="G30" s="400"/>
    </row>
    <row r="31" spans="1:7" s="73" customFormat="1" ht="15" customHeight="1" x14ac:dyDescent="0.25">
      <c r="A31" s="165"/>
      <c r="B31" s="50"/>
      <c r="C31" s="166"/>
      <c r="D31" s="148"/>
      <c r="E31" s="163"/>
      <c r="F31" s="163"/>
      <c r="G31" s="400"/>
    </row>
    <row r="32" spans="1:7" s="73" customFormat="1" ht="15" customHeight="1" x14ac:dyDescent="0.25">
      <c r="A32" s="165"/>
      <c r="B32" s="50"/>
      <c r="C32" s="166"/>
      <c r="D32" s="148"/>
      <c r="E32" s="163"/>
      <c r="F32" s="164"/>
      <c r="G32" s="400"/>
    </row>
    <row r="33" spans="1:7" s="73" customFormat="1" ht="15" customHeight="1" x14ac:dyDescent="0.25">
      <c r="A33" s="165"/>
      <c r="B33" s="50"/>
      <c r="C33" s="166"/>
      <c r="D33" s="148"/>
      <c r="E33" s="163"/>
      <c r="F33" s="164"/>
      <c r="G33" s="400"/>
    </row>
    <row r="34" spans="1:7" s="73" customFormat="1" ht="15" customHeight="1" x14ac:dyDescent="0.25">
      <c r="A34" s="165"/>
      <c r="B34" s="50"/>
      <c r="C34" s="166"/>
      <c r="D34" s="148"/>
      <c r="E34" s="163"/>
      <c r="F34" s="164"/>
      <c r="G34" s="400"/>
    </row>
    <row r="35" spans="1:7" s="73" customFormat="1" ht="15" customHeight="1" x14ac:dyDescent="0.25">
      <c r="A35" s="165"/>
      <c r="B35" s="50"/>
      <c r="C35" s="166"/>
      <c r="D35" s="148"/>
      <c r="E35" s="163"/>
      <c r="F35" s="164"/>
      <c r="G35" s="400"/>
    </row>
    <row r="36" spans="1:7" s="73" customFormat="1" ht="15" customHeight="1" x14ac:dyDescent="0.25">
      <c r="A36" s="165"/>
      <c r="B36" s="50"/>
      <c r="C36" s="166"/>
      <c r="D36" s="148"/>
      <c r="E36" s="163"/>
      <c r="F36" s="164"/>
      <c r="G36" s="400"/>
    </row>
    <row r="37" spans="1:7" s="7" customFormat="1" ht="5.25" customHeight="1" thickBot="1" x14ac:dyDescent="0.3">
      <c r="A37" s="404"/>
      <c r="B37" s="405"/>
      <c r="C37" s="405"/>
      <c r="D37" s="405"/>
      <c r="E37" s="405"/>
      <c r="F37" s="405"/>
      <c r="G37" s="406"/>
    </row>
    <row r="38" spans="1:7" ht="13.5" thickBot="1" x14ac:dyDescent="0.3"/>
    <row r="39" spans="1:7" x14ac:dyDescent="0.2">
      <c r="A39" s="2" t="str">
        <f>'C 1.1'!$A$85</f>
        <v xml:space="preserve">El Oferente podrá ajustar el itemizado descripto en las filas disponibles. </v>
      </c>
      <c r="B39" s="55"/>
      <c r="C39" s="55"/>
    </row>
    <row r="40" spans="1:7" ht="16.5" customHeight="1" x14ac:dyDescent="0.2">
      <c r="A40" s="2"/>
    </row>
    <row r="44" spans="1:7" x14ac:dyDescent="0.2">
      <c r="C44" s="1"/>
      <c r="D44" s="1"/>
      <c r="E44" s="1"/>
      <c r="F44" s="1"/>
      <c r="G44" s="1"/>
    </row>
    <row r="45" spans="1:7" ht="15.75" x14ac:dyDescent="0.25">
      <c r="C45" s="266" t="s">
        <v>517</v>
      </c>
      <c r="D45" s="12"/>
      <c r="E45" s="549" t="s">
        <v>517</v>
      </c>
      <c r="F45" s="549"/>
      <c r="G45" s="549"/>
    </row>
    <row r="46" spans="1:7" ht="15.75" x14ac:dyDescent="0.25">
      <c r="C46" s="267" t="s">
        <v>606</v>
      </c>
      <c r="D46" s="12"/>
      <c r="E46" s="550" t="s">
        <v>615</v>
      </c>
      <c r="F46" s="550"/>
      <c r="G46" s="550"/>
    </row>
    <row r="47" spans="1:7" x14ac:dyDescent="0.25">
      <c r="C47" s="75"/>
      <c r="D47" s="10"/>
      <c r="E47" s="10"/>
    </row>
  </sheetData>
  <sheetProtection algorithmName="SHA-512" hashValue="fzsx3/AKAF5sY0ZAhuFrXl1168oHP+5wgZQBOueNeWo46CNLgHBKPdAG4CkSL5/ROPhrbhSgcgqS287DZb0iOA==" saltValue="/JuYbUwkUQTlb6eSU8lHjA==" spinCount="100000" sheet="1" objects="1" scenarios="1"/>
  <protectedRanges>
    <protectedRange sqref="D11:G11 E10:G10 E14:G14 F21 E24:G24 E7:F9 E12:F13 E16:G16 E15:F15 E18:G18 E17:F17 E20:G20 E19:F19 E23:F23 E26:G36 E25:F25" name="Rango1"/>
    <protectedRange sqref="D7:D10 D12:D36" name="Rango1_1"/>
    <protectedRange sqref="F22:G22" name="Rango1_6_1"/>
  </protectedRanges>
  <mergeCells count="4">
    <mergeCell ref="E45:G45"/>
    <mergeCell ref="E46:G46"/>
    <mergeCell ref="A1:G1"/>
    <mergeCell ref="A3:G3"/>
  </mergeCells>
  <conditionalFormatting sqref="G7:G9">
    <cfRule type="expression" dxfId="218" priority="22">
      <formula>G7="No presenta cantidad"</formula>
    </cfRule>
    <cfRule type="cellIs" dxfId="217" priority="23" operator="lessThan">
      <formula>0</formula>
    </cfRule>
    <cfRule type="cellIs" dxfId="216" priority="24" operator="greaterThan">
      <formula>0</formula>
    </cfRule>
  </conditionalFormatting>
  <conditionalFormatting sqref="G12:G13">
    <cfRule type="expression" dxfId="215" priority="19">
      <formula>G12="No presenta cantidad"</formula>
    </cfRule>
    <cfRule type="cellIs" dxfId="214" priority="20" operator="lessThan">
      <formula>0</formula>
    </cfRule>
    <cfRule type="cellIs" dxfId="213" priority="21" operator="greaterThan">
      <formula>0</formula>
    </cfRule>
  </conditionalFormatting>
  <conditionalFormatting sqref="G15">
    <cfRule type="expression" dxfId="212" priority="16">
      <formula>G15="No presenta cantidad"</formula>
    </cfRule>
    <cfRule type="cellIs" dxfId="211" priority="17" operator="lessThan">
      <formula>0</formula>
    </cfRule>
    <cfRule type="cellIs" dxfId="210" priority="18" operator="greaterThan">
      <formula>0</formula>
    </cfRule>
  </conditionalFormatting>
  <conditionalFormatting sqref="G17">
    <cfRule type="expression" dxfId="209" priority="13">
      <formula>G17="No presenta cantidad"</formula>
    </cfRule>
    <cfRule type="cellIs" dxfId="208" priority="14" operator="lessThan">
      <formula>0</formula>
    </cfRule>
    <cfRule type="cellIs" dxfId="207" priority="15" operator="greaterThan">
      <formula>0</formula>
    </cfRule>
  </conditionalFormatting>
  <conditionalFormatting sqref="G19">
    <cfRule type="expression" dxfId="206" priority="10">
      <formula>G19="No presenta cantidad"</formula>
    </cfRule>
    <cfRule type="cellIs" dxfId="205" priority="11" operator="lessThan">
      <formula>0</formula>
    </cfRule>
    <cfRule type="cellIs" dxfId="204" priority="12" operator="greaterThan">
      <formula>0</formula>
    </cfRule>
  </conditionalFormatting>
  <conditionalFormatting sqref="G21">
    <cfRule type="expression" dxfId="203" priority="7">
      <formula>G21="No presenta cantidad"</formula>
    </cfRule>
    <cfRule type="cellIs" dxfId="202" priority="8" operator="lessThan">
      <formula>0</formula>
    </cfRule>
    <cfRule type="cellIs" dxfId="201" priority="9" operator="greaterThan">
      <formula>0</formula>
    </cfRule>
  </conditionalFormatting>
  <conditionalFormatting sqref="G23">
    <cfRule type="expression" dxfId="200" priority="4">
      <formula>G23="No presenta cantidad"</formula>
    </cfRule>
    <cfRule type="cellIs" dxfId="199" priority="5" operator="lessThan">
      <formula>0</formula>
    </cfRule>
    <cfRule type="cellIs" dxfId="198" priority="6" operator="greaterThan">
      <formula>0</formula>
    </cfRule>
  </conditionalFormatting>
  <conditionalFormatting sqref="G25">
    <cfRule type="expression" dxfId="197" priority="1">
      <formula>G25="No presenta cantidad"</formula>
    </cfRule>
    <cfRule type="cellIs" dxfId="196" priority="2" operator="lessThan">
      <formula>0</formula>
    </cfRule>
    <cfRule type="cellIs" dxfId="195" priority="3" operator="greaterThan">
      <formula>0</formula>
    </cfRule>
  </conditionalFormatting>
  <printOptions horizontalCentered="1"/>
  <pageMargins left="0.39370078740157483" right="0.39370078740157483" top="1.1811023622047245" bottom="0.39370078740157483" header="0.39370078740157483" footer="0.19685039370078741"/>
  <pageSetup paperSize="9" scale="92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37</vt:i4>
      </vt:variant>
    </vt:vector>
  </HeadingPairs>
  <TitlesOfParts>
    <vt:vector size="55" baseType="lpstr">
      <vt:lpstr>CARÁTULA</vt:lpstr>
      <vt:lpstr>INDICE</vt:lpstr>
      <vt:lpstr>C 1.1</vt:lpstr>
      <vt:lpstr>C 1.2</vt:lpstr>
      <vt:lpstr>C 1.3</vt:lpstr>
      <vt:lpstr>C 1.4</vt:lpstr>
      <vt:lpstr>C 2.1</vt:lpstr>
      <vt:lpstr>C 2.2</vt:lpstr>
      <vt:lpstr>C 2.3</vt:lpstr>
      <vt:lpstr>C 2.4</vt:lpstr>
      <vt:lpstr>C 3.1</vt:lpstr>
      <vt:lpstr>C 3.2</vt:lpstr>
      <vt:lpstr>C 3.3</vt:lpstr>
      <vt:lpstr>C 3.4</vt:lpstr>
      <vt:lpstr>C 4.1</vt:lpstr>
      <vt:lpstr>C 4.2</vt:lpstr>
      <vt:lpstr>C 4.3</vt:lpstr>
      <vt:lpstr>C 4.4</vt:lpstr>
      <vt:lpstr>'C 1.1'!_Toc102658894</vt:lpstr>
      <vt:lpstr>'C 1.1'!_Toc102989592</vt:lpstr>
      <vt:lpstr>'C 2.4'!_Toc133934958</vt:lpstr>
      <vt:lpstr>'C 4.4'!_Toc133934958</vt:lpstr>
      <vt:lpstr>'C 1.1'!Área_de_impresión</vt:lpstr>
      <vt:lpstr>'C 1.2'!Área_de_impresión</vt:lpstr>
      <vt:lpstr>'C 1.3'!Área_de_impresión</vt:lpstr>
      <vt:lpstr>'C 1.4'!Área_de_impresión</vt:lpstr>
      <vt:lpstr>'C 2.1'!Área_de_impresión</vt:lpstr>
      <vt:lpstr>'C 2.2'!Área_de_impresión</vt:lpstr>
      <vt:lpstr>'C 2.3'!Área_de_impresión</vt:lpstr>
      <vt:lpstr>'C 2.4'!Área_de_impresión</vt:lpstr>
      <vt:lpstr>'C 3.1'!Área_de_impresión</vt:lpstr>
      <vt:lpstr>'C 3.2'!Área_de_impresión</vt:lpstr>
      <vt:lpstr>'C 3.3'!Área_de_impresión</vt:lpstr>
      <vt:lpstr>'C 3.4'!Área_de_impresión</vt:lpstr>
      <vt:lpstr>'C 4.1'!Área_de_impresión</vt:lpstr>
      <vt:lpstr>'C 4.2'!Área_de_impresión</vt:lpstr>
      <vt:lpstr>'C 4.3'!Área_de_impresión</vt:lpstr>
      <vt:lpstr>'C 4.4'!Área_de_impresión</vt:lpstr>
      <vt:lpstr>INDICE!Área_de_impresión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  <vt:lpstr>'C 4.1'!Títulos_a_imprimir</vt:lpstr>
      <vt:lpstr>'C 4.2'!Títulos_a_imprimir</vt:lpstr>
      <vt:lpstr>'C 4.3'!Títulos_a_imprimir</vt:lpstr>
      <vt:lpstr>'C 4.4'!Títulos_a_imprimir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2026-05-07T17:28:57Z</cp:lastPrinted>
  <dcterms:created xsi:type="dcterms:W3CDTF">2022-04-19T16:18:23Z</dcterms:created>
  <dcterms:modified xsi:type="dcterms:W3CDTF">2026-05-08T13:10:26Z</dcterms:modified>
  <cp:category/>
  <cp:contentStatus/>
</cp:coreProperties>
</file>